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OAD-7-2024\FISH16\FISH16\"/>
    </mc:Choice>
  </mc:AlternateContent>
  <bookViews>
    <workbookView xWindow="0" yWindow="0" windowWidth="20490" windowHeight="7530" firstSheet="1" activeTab="1"/>
  </bookViews>
  <sheets>
    <sheet name="ج 9 إجمالي الإنتاج السمكي" sheetId="1" r:id="rId1"/>
    <sheet name="ج10-23 انتاج المصايد الطبيعية" sheetId="2" r:id="rId2"/>
    <sheet name="24-35 إنتاج الاستزراع السمكي##" sheetId="6" r:id="rId3"/>
    <sheet name="ج 36- 45 إنتاج المفرخات" sheetId="4" r:id="rId4"/>
    <sheet name="ج 46-57 أهم الأصناف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5" i="2" l="1"/>
  <c r="J34" i="1"/>
  <c r="G34" i="1"/>
  <c r="D34" i="1"/>
  <c r="D130" i="6" l="1"/>
  <c r="D11" i="6" l="1"/>
  <c r="D240" i="6"/>
  <c r="D739" i="2"/>
  <c r="D191" i="4"/>
  <c r="C191" i="4"/>
  <c r="D164" i="4" l="1"/>
  <c r="D693" i="2"/>
  <c r="C693" i="2"/>
  <c r="D116" i="4"/>
  <c r="D149" i="6"/>
  <c r="D524" i="2"/>
  <c r="D48" i="4" l="1"/>
  <c r="D76" i="6"/>
  <c r="D380" i="2" l="1"/>
  <c r="D392" i="2"/>
  <c r="C380" i="2"/>
  <c r="C392" i="2"/>
  <c r="D151" i="2"/>
  <c r="D164" i="2"/>
  <c r="D23" i="4"/>
  <c r="C23" i="4"/>
  <c r="C151" i="2"/>
  <c r="C164" i="2"/>
  <c r="D30" i="2"/>
  <c r="C164" i="4"/>
  <c r="C95" i="4"/>
  <c r="C48" i="4"/>
  <c r="D172" i="2" l="1"/>
  <c r="C402" i="2"/>
  <c r="D402" i="2"/>
  <c r="C172" i="2"/>
  <c r="C240" i="6"/>
  <c r="D219" i="6"/>
  <c r="C219" i="6"/>
  <c r="C187" i="6"/>
  <c r="C168" i="6"/>
  <c r="C149" i="6"/>
  <c r="C130" i="6"/>
  <c r="C113" i="6"/>
  <c r="C76" i="6"/>
  <c r="C25" i="6"/>
  <c r="C23" i="6"/>
  <c r="C22" i="6"/>
  <c r="C11" i="6"/>
  <c r="I34" i="1"/>
  <c r="F34" i="1"/>
  <c r="C34" i="1"/>
  <c r="C467" i="2"/>
  <c r="C245" i="2"/>
  <c r="C45" i="6" l="1"/>
  <c r="C30" i="2" l="1"/>
  <c r="C351" i="2"/>
</calcChain>
</file>

<file path=xl/sharedStrings.xml><?xml version="1.0" encoding="utf-8"?>
<sst xmlns="http://schemas.openxmlformats.org/spreadsheetml/2006/main" count="3542" uniqueCount="1524">
  <si>
    <t>الكمية: ألف طن    الكمية (مفرخات): ألف وحدة</t>
  </si>
  <si>
    <t>Quantity :1000 Ton</t>
  </si>
  <si>
    <t>Fingerling Quantity :1000 Unit</t>
  </si>
  <si>
    <t>الدولة</t>
  </si>
  <si>
    <t>Country</t>
  </si>
  <si>
    <t>الأردن</t>
  </si>
  <si>
    <t>Jordan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</si>
  <si>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</si>
  <si>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</si>
  <si>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</si>
  <si>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</si>
  <si>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</si>
  <si>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</si>
  <si>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</si>
  <si>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</si>
  <si>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السعودية</t>
  </si>
  <si>
    <t>Saudi Arabia</t>
  </si>
  <si>
    <t>السودان</t>
  </si>
  <si>
    <t>Sudan</t>
  </si>
  <si>
    <t>سوريا</t>
  </si>
  <si>
    <t>Syria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</si>
  <si>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</si>
  <si>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</si>
  <si>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</si>
  <si>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</si>
  <si>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</si>
  <si>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</si>
  <si>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</si>
  <si>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</si>
  <si>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لبنان</t>
  </si>
  <si>
    <t>Lebanon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</si>
  <si>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</si>
  <si>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</si>
  <si>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</si>
  <si>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</si>
  <si>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</si>
  <si>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</si>
  <si>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</si>
  <si>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</si>
  <si>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</si>
  <si>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</si>
  <si>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كمية الإنتاج من المصايد الطبيعية</t>
  </si>
  <si>
    <t>كمية الإنتاج من الإستزراع</t>
  </si>
  <si>
    <t>كمية الإنتاج من المفرخات</t>
  </si>
  <si>
    <t>مناطق الصيد</t>
  </si>
  <si>
    <t>Fishing Areas</t>
  </si>
  <si>
    <t>اسم الصنف المحلي</t>
  </si>
  <si>
    <t>Local Name</t>
  </si>
  <si>
    <t xml:space="preserve">الكمية </t>
  </si>
  <si>
    <t>Quantity : Ton</t>
  </si>
  <si>
    <t>Quantity</t>
  </si>
  <si>
    <t>الكمية:  طن</t>
  </si>
  <si>
    <t xml:space="preserve"> القسم الثاني: إنتاج الإستزراع السمكي</t>
  </si>
  <si>
    <t>SECTION TWO AQUACULTURE PRODUCTION</t>
  </si>
  <si>
    <t xml:space="preserve"> القسم الثالث: إنتاج المفرخات</t>
  </si>
  <si>
    <t>SECTION THREE FINGERLING PRODUCTION</t>
  </si>
  <si>
    <t>المجموعة السمكية</t>
  </si>
  <si>
    <t>Fish Group</t>
  </si>
  <si>
    <t>الأسم العلمي</t>
  </si>
  <si>
    <t>Scientific Name</t>
  </si>
  <si>
    <t>الاسم المحلي</t>
  </si>
  <si>
    <t>local Name</t>
  </si>
  <si>
    <t>سلطان ابراهيم</t>
  </si>
  <si>
    <t>شعور</t>
  </si>
  <si>
    <t>الفرس</t>
  </si>
  <si>
    <t>سيجان</t>
  </si>
  <si>
    <t>حريد</t>
  </si>
  <si>
    <r>
      <t xml:space="preserve">(1) ميــاه بحريـة </t>
    </r>
    <r>
      <rPr>
        <b/>
        <sz val="12"/>
        <rFont val="Times New Roman"/>
        <family val="1"/>
      </rPr>
      <t xml:space="preserve">      </t>
    </r>
  </si>
  <si>
    <t>هامور</t>
  </si>
  <si>
    <t>غريب</t>
  </si>
  <si>
    <t>شك</t>
  </si>
  <si>
    <t>ريم</t>
  </si>
  <si>
    <t>باغة</t>
  </si>
  <si>
    <t>السردين</t>
  </si>
  <si>
    <t>ثالثا الرخويات</t>
  </si>
  <si>
    <t>الكلمار</t>
  </si>
  <si>
    <t>الاخطبوط</t>
  </si>
  <si>
    <t>الحبار</t>
  </si>
  <si>
    <t>الجمبري الابيض</t>
  </si>
  <si>
    <t>الجمبري الاحمر</t>
  </si>
  <si>
    <t>الجمبري الرمادي</t>
  </si>
  <si>
    <t>جراد البحر</t>
  </si>
  <si>
    <t>مياه عذبة (Fresh)</t>
  </si>
  <si>
    <t>سمك المشط (بلطي)</t>
  </si>
  <si>
    <t>كارب</t>
  </si>
  <si>
    <t>مياه شروب (Brackish)</t>
  </si>
  <si>
    <t>مشط</t>
  </si>
  <si>
    <t>جملة الإنتاج</t>
  </si>
  <si>
    <t>Quantity: 1000 Unit</t>
  </si>
  <si>
    <t>الكمية:  ألف وحدة</t>
  </si>
  <si>
    <t>مياه عذبة (Fresh) مياه داخلية</t>
  </si>
  <si>
    <t>Euthynnus affinis</t>
  </si>
  <si>
    <t>Siganus luridus</t>
  </si>
  <si>
    <t>أبوصلبوخ</t>
  </si>
  <si>
    <t>عندك</t>
  </si>
  <si>
    <t>عنفوز</t>
  </si>
  <si>
    <t>أصفر</t>
  </si>
  <si>
    <t>بــدح</t>
  </si>
  <si>
    <t>باخشينة</t>
  </si>
  <si>
    <t>بالـج</t>
  </si>
  <si>
    <t>بنجرة</t>
  </si>
  <si>
    <t>باسج</t>
  </si>
  <si>
    <t>بياح</t>
  </si>
  <si>
    <t>إبزيمي</t>
  </si>
  <si>
    <t>بني</t>
  </si>
  <si>
    <t>برطام</t>
  </si>
  <si>
    <t>كنعد</t>
  </si>
  <si>
    <t>جــم</t>
  </si>
  <si>
    <t>قبقب</t>
  </si>
  <si>
    <t>خثاق</t>
  </si>
  <si>
    <t>دويلمي</t>
  </si>
  <si>
    <t>إغلي</t>
  </si>
  <si>
    <t>فرس</t>
  </si>
  <si>
    <t>فسكر</t>
  </si>
  <si>
    <t>فرش</t>
  </si>
  <si>
    <t>كين</t>
  </si>
  <si>
    <t>قرقفان</t>
  </si>
  <si>
    <t>حاكول</t>
  </si>
  <si>
    <t>حلوايوه</t>
  </si>
  <si>
    <t>حامر</t>
  </si>
  <si>
    <t>حمير</t>
  </si>
  <si>
    <t>حمام</t>
  </si>
  <si>
    <t>حمرة</t>
  </si>
  <si>
    <t>حاسية</t>
  </si>
  <si>
    <t>حاسوم</t>
  </si>
  <si>
    <t>حوامر</t>
  </si>
  <si>
    <t>حــف</t>
  </si>
  <si>
    <t>عماد</t>
  </si>
  <si>
    <t>جمـه</t>
  </si>
  <si>
    <t>جمجام</t>
  </si>
  <si>
    <t>جنـم</t>
  </si>
  <si>
    <t>جنيس</t>
  </si>
  <si>
    <t>جراد</t>
  </si>
  <si>
    <t>جرجور</t>
  </si>
  <si>
    <t>جاش</t>
  </si>
  <si>
    <t>جواف</t>
  </si>
  <si>
    <t>قنديل البحر</t>
  </si>
  <si>
    <t>جباب</t>
  </si>
  <si>
    <t>جــب</t>
  </si>
  <si>
    <t>جــد</t>
  </si>
  <si>
    <t>كاسور</t>
  </si>
  <si>
    <t>كفدار</t>
  </si>
  <si>
    <t>خضرة</t>
  </si>
  <si>
    <t>خطاف</t>
  </si>
  <si>
    <t>خوفعة</t>
  </si>
  <si>
    <t>خباط</t>
  </si>
  <si>
    <t>خبــر</t>
  </si>
  <si>
    <t>لزاق</t>
  </si>
  <si>
    <t>لحلاح</t>
  </si>
  <si>
    <t>لخمة</t>
  </si>
  <si>
    <t>ميـد</t>
  </si>
  <si>
    <t>منجوس</t>
  </si>
  <si>
    <t>مخلوط</t>
  </si>
  <si>
    <t>مجوه</t>
  </si>
  <si>
    <t>مصفح</t>
  </si>
  <si>
    <t>مصلغ</t>
  </si>
  <si>
    <t>نعيمي</t>
  </si>
  <si>
    <t>نيسر</t>
  </si>
  <si>
    <t>عـوم</t>
  </si>
  <si>
    <t>راعي</t>
  </si>
  <si>
    <t>ربيب</t>
  </si>
  <si>
    <t>ربيان</t>
  </si>
  <si>
    <t>صافي</t>
  </si>
  <si>
    <t>صنيفي</t>
  </si>
  <si>
    <t>صيني</t>
  </si>
  <si>
    <t>شعري</t>
  </si>
  <si>
    <t>شعم</t>
  </si>
  <si>
    <t>شيم</t>
  </si>
  <si>
    <t>شقرة</t>
  </si>
  <si>
    <t>سكن</t>
  </si>
  <si>
    <t>سلس</t>
  </si>
  <si>
    <t>سولي</t>
  </si>
  <si>
    <t>سبيطي</t>
  </si>
  <si>
    <t>سمان</t>
  </si>
  <si>
    <t>تيتي</t>
  </si>
  <si>
    <t>تلابيا</t>
  </si>
  <si>
    <t>أم الربيان</t>
  </si>
  <si>
    <t>وحر</t>
  </si>
  <si>
    <t>زمرور</t>
  </si>
  <si>
    <t>زبيدي</t>
  </si>
  <si>
    <t>المجموع</t>
  </si>
  <si>
    <t>Trachinotus blochii</t>
  </si>
  <si>
    <t>Cheimerius Sp.</t>
  </si>
  <si>
    <t>Pomacanthus maculosus</t>
  </si>
  <si>
    <t>Plectorhinchus gaterinus</t>
  </si>
  <si>
    <t>Gerres Spp.</t>
  </si>
  <si>
    <t>Lethrinus lentjan</t>
  </si>
  <si>
    <t>Selar crumenophthalmus</t>
  </si>
  <si>
    <t>Ariomma indica</t>
  </si>
  <si>
    <t>Nemipterus Spp.</t>
  </si>
  <si>
    <t>Liza sp. (large)</t>
  </si>
  <si>
    <t>Scolopsis Spp.</t>
  </si>
  <si>
    <t>Epinephelus multinotatus</t>
  </si>
  <si>
    <t>Scomberomorus commerson</t>
  </si>
  <si>
    <t>Arius thalassinus</t>
  </si>
  <si>
    <t>Portunus Pelagicus</t>
  </si>
  <si>
    <t>Sepiidae, Sepiolidae</t>
  </si>
  <si>
    <t>Sphyraena Sp.</t>
  </si>
  <si>
    <t>Sphyraena obtusata</t>
  </si>
  <si>
    <t>Istiophorus gladius</t>
  </si>
  <si>
    <t>Acanthopagrus bifasciatus</t>
  </si>
  <si>
    <t>Plectorhinchus pictus</t>
  </si>
  <si>
    <t>Scaridae</t>
  </si>
  <si>
    <t>Rhabdosargus haffara</t>
  </si>
  <si>
    <t>Belonidae</t>
  </si>
  <si>
    <t>Parastromateus niger</t>
  </si>
  <si>
    <t>Parupeneus heptacanthus</t>
  </si>
  <si>
    <t>Seriola Sp.</t>
  </si>
  <si>
    <t>Epinephelus spp</t>
  </si>
  <si>
    <t>Lutjanus malabaricus</t>
  </si>
  <si>
    <t>Sillago Sp.</t>
  </si>
  <si>
    <t>Chirocentrus sp.</t>
  </si>
  <si>
    <t>Platax tiera</t>
  </si>
  <si>
    <t>Lethrinus Mahsena</t>
  </si>
  <si>
    <t>Pomadasys stridens</t>
  </si>
  <si>
    <t>Plectorhinchus sordidus</t>
  </si>
  <si>
    <t>Alepes Sp.</t>
  </si>
  <si>
    <t>Cypselurus sp.</t>
  </si>
  <si>
    <t>Carcharhinus Sp.</t>
  </si>
  <si>
    <t>Carangidae</t>
  </si>
  <si>
    <t>Nematolosa nasus</t>
  </si>
  <si>
    <t>Jelly Fish</t>
  </si>
  <si>
    <t>Seriola dumerili</t>
  </si>
  <si>
    <t>Sphyraenidae</t>
  </si>
  <si>
    <t>Saurida sp.</t>
  </si>
  <si>
    <t>Gnathanodon speciosus</t>
  </si>
  <si>
    <t>Trachurus indicus</t>
  </si>
  <si>
    <t>Diagramma pictum</t>
  </si>
  <si>
    <t>Echeneis nancrales</t>
  </si>
  <si>
    <t>Scomberoides commersonianus</t>
  </si>
  <si>
    <t>Dasyatis Sp.</t>
  </si>
  <si>
    <t>Mugilidae</t>
  </si>
  <si>
    <t>Atherina  forskalii</t>
  </si>
  <si>
    <t>MIX.FISHES</t>
  </si>
  <si>
    <t>Diplodus kotschyi</t>
  </si>
  <si>
    <t>Ablennes hians</t>
  </si>
  <si>
    <t>Gerres oyena</t>
  </si>
  <si>
    <t>Pinjalo Pinjalo</t>
  </si>
  <si>
    <t>Lutjanidae spp</t>
  </si>
  <si>
    <t>Sardinella Sp.</t>
  </si>
  <si>
    <t>Upeneus tragula</t>
  </si>
  <si>
    <t>Penaeus semisulcatus</t>
  </si>
  <si>
    <t>Siganus spp</t>
  </si>
  <si>
    <t>Siganus javus</t>
  </si>
  <si>
    <t>Selaroides lentolenis</t>
  </si>
  <si>
    <t>Lethrinus nebulosus</t>
  </si>
  <si>
    <t>Acanthopagrus berda</t>
  </si>
  <si>
    <t>Chanos Chanos</t>
  </si>
  <si>
    <t>Lutjanus argentimaculatus</t>
  </si>
  <si>
    <t>Rachycenteron canadus</t>
  </si>
  <si>
    <t>Hemiramphidae</t>
  </si>
  <si>
    <t>Lethrinus elongatus</t>
  </si>
  <si>
    <t>Sparidentex hasta</t>
  </si>
  <si>
    <t>Epinephelus chlorostigma</t>
  </si>
  <si>
    <t>Megaluspis cordyla</t>
  </si>
  <si>
    <t>Thennus orientalis</t>
  </si>
  <si>
    <t>Platycephalus Sp.</t>
  </si>
  <si>
    <t>Pelates quadrilineatus</t>
  </si>
  <si>
    <t>Pampus argenteus</t>
  </si>
  <si>
    <r>
      <t xml:space="preserve"> ميــاه بحريـة </t>
    </r>
    <r>
      <rPr>
        <b/>
        <sz val="12"/>
        <rFont val="Times New Roman"/>
        <family val="1"/>
      </rPr>
      <t xml:space="preserve">      </t>
    </r>
  </si>
  <si>
    <t>الاسماك القاعية( البيضاء)</t>
  </si>
  <si>
    <t xml:space="preserve">  كلب بحر</t>
  </si>
  <si>
    <t>Squalus acanthias</t>
  </si>
  <si>
    <t xml:space="preserve">  قطاط</t>
  </si>
  <si>
    <t xml:space="preserve">Mustelus mustelus </t>
  </si>
  <si>
    <t xml:space="preserve">  حنشة</t>
  </si>
  <si>
    <t>Anguilla anguilla</t>
  </si>
  <si>
    <t xml:space="preserve">  حلوف بحر</t>
  </si>
  <si>
    <t>Balistes carolinensis</t>
  </si>
  <si>
    <t xml:space="preserve">  لمبوكة- بومة</t>
  </si>
  <si>
    <t>Coryphaena hyppurus</t>
  </si>
  <si>
    <t xml:space="preserve">  نزلي</t>
  </si>
  <si>
    <t>Merluccius merluccius</t>
  </si>
  <si>
    <t xml:space="preserve"> بوشكارة</t>
  </si>
  <si>
    <t>Lophius piscatorius</t>
  </si>
  <si>
    <t xml:space="preserve">  سبيقري</t>
  </si>
  <si>
    <t>Spicara smaris</t>
  </si>
  <si>
    <t xml:space="preserve">  زميمرة - شاوري</t>
  </si>
  <si>
    <t>Spicara maena</t>
  </si>
  <si>
    <t xml:space="preserve">  اميلة  - مجل - معزول</t>
  </si>
  <si>
    <t>Liza aurata</t>
  </si>
  <si>
    <t xml:space="preserve">  مجل صغير الحجم</t>
  </si>
  <si>
    <t>Mugil spp</t>
  </si>
  <si>
    <t xml:space="preserve">  صفيرة- بشي ليمون</t>
  </si>
  <si>
    <t xml:space="preserve">  بوري</t>
  </si>
  <si>
    <t>Mugil cephalus</t>
  </si>
  <si>
    <t>صفراية</t>
  </si>
  <si>
    <t xml:space="preserve">Liza saliens </t>
  </si>
  <si>
    <t xml:space="preserve">  تريلية بيضاء</t>
  </si>
  <si>
    <t>Mullus barbatus</t>
  </si>
  <si>
    <t xml:space="preserve">  تريلية حمراء</t>
  </si>
  <si>
    <t>Mullus surmuletus</t>
  </si>
  <si>
    <t xml:space="preserve">  بلاي</t>
  </si>
  <si>
    <t>Limanda limanda</t>
  </si>
  <si>
    <t xml:space="preserve">  قراض</t>
  </si>
  <si>
    <t>Pomatomus saltatrix</t>
  </si>
  <si>
    <t xml:space="preserve">  غراب</t>
  </si>
  <si>
    <t>Sciaena umbra</t>
  </si>
  <si>
    <t xml:space="preserve">  كربو - بغلة</t>
  </si>
  <si>
    <t>Umbrina cirrosa</t>
  </si>
  <si>
    <t xml:space="preserve">  كنع - شلبوط - شباط</t>
  </si>
  <si>
    <t>Lichia amia</t>
  </si>
  <si>
    <t xml:space="preserve">  بوكشاش</t>
  </si>
  <si>
    <t>Scorpaena scrofa</t>
  </si>
  <si>
    <t xml:space="preserve">  قاروص</t>
  </si>
  <si>
    <t>Dicentrarchus labrax</t>
  </si>
  <si>
    <t xml:space="preserve">  مناني </t>
  </si>
  <si>
    <t>Epilephelus spp</t>
  </si>
  <si>
    <t xml:space="preserve">  مداس</t>
  </si>
  <si>
    <t>Solea solea</t>
  </si>
  <si>
    <t xml:space="preserve">  بوقة</t>
  </si>
  <si>
    <t>Boops boops</t>
  </si>
  <si>
    <t xml:space="preserve">  شلبة</t>
  </si>
  <si>
    <t>Sarpa salpa</t>
  </si>
  <si>
    <t xml:space="preserve">  دنديق - قطوس</t>
  </si>
  <si>
    <t>Dentex dentex</t>
  </si>
  <si>
    <t xml:space="preserve">  تيمار</t>
  </si>
  <si>
    <t>Diplodus spp</t>
  </si>
  <si>
    <t xml:space="preserve">  زرزة - سارقو</t>
  </si>
  <si>
    <t>Diplodus sargus</t>
  </si>
  <si>
    <t xml:space="preserve">  صبارس</t>
  </si>
  <si>
    <t>Diplodus annularis</t>
  </si>
  <si>
    <t xml:space="preserve">  منكوس</t>
  </si>
  <si>
    <t>Lithognathus mormyrus</t>
  </si>
  <si>
    <t xml:space="preserve">  كحلاية</t>
  </si>
  <si>
    <t>Oblada melanura</t>
  </si>
  <si>
    <t xml:space="preserve">  مرجان</t>
  </si>
  <si>
    <t>Pagellus erythrinus</t>
  </si>
  <si>
    <t xml:space="preserve">  جغالي</t>
  </si>
  <si>
    <t>Pagrus pagrus</t>
  </si>
  <si>
    <t xml:space="preserve">  وراطة - ورقة</t>
  </si>
  <si>
    <t>Sparus aurata</t>
  </si>
  <si>
    <t xml:space="preserve">  مغزل</t>
  </si>
  <si>
    <t>Sphyraena sphyraena</t>
  </si>
  <si>
    <t xml:space="preserve">  سبتة</t>
  </si>
  <si>
    <t>Lepidopus caudatus</t>
  </si>
  <si>
    <t xml:space="preserve">  شورو</t>
  </si>
  <si>
    <t>Trachurus spp</t>
  </si>
  <si>
    <t xml:space="preserve">  سردينة - ساردة</t>
  </si>
  <si>
    <t>Sardina pilchardus</t>
  </si>
  <si>
    <t xml:space="preserve">  سردينال</t>
  </si>
  <si>
    <t>Sardinella spp</t>
  </si>
  <si>
    <t xml:space="preserve">  لاطشة</t>
  </si>
  <si>
    <t>Sardinella aurita</t>
  </si>
  <si>
    <t xml:space="preserve">  انشوة</t>
  </si>
  <si>
    <t>Engraulis encrasicolus</t>
  </si>
  <si>
    <t xml:space="preserve">  سكمبري </t>
  </si>
  <si>
    <t>Scomber scombrus</t>
  </si>
  <si>
    <t xml:space="preserve">  تن صغير</t>
  </si>
  <si>
    <t>Euthynnus alletteratus</t>
  </si>
  <si>
    <t xml:space="preserve">  بلاميط</t>
  </si>
  <si>
    <t>Sarda sarda</t>
  </si>
  <si>
    <t xml:space="preserve">  تن احمر</t>
  </si>
  <si>
    <t>Thunnus thynnus</t>
  </si>
  <si>
    <t xml:space="preserve">  بوسيف</t>
  </si>
  <si>
    <t>Xiphias gladius</t>
  </si>
  <si>
    <t xml:space="preserve">  جراد البحر</t>
  </si>
  <si>
    <t>Palinurus spp</t>
  </si>
  <si>
    <t xml:space="preserve">  قمبري احمر</t>
  </si>
  <si>
    <t xml:space="preserve">Aristeus antennatus </t>
  </si>
  <si>
    <t xml:space="preserve">  قمبري وردي - شوفرات</t>
  </si>
  <si>
    <t>Parapenaeus longirostris</t>
  </si>
  <si>
    <t xml:space="preserve">  قمبري ملكي</t>
  </si>
  <si>
    <t>Penaeus kerathurus</t>
  </si>
  <si>
    <t xml:space="preserve">  قمبري ابيض</t>
  </si>
  <si>
    <t>Metapenaeus monoceros</t>
  </si>
  <si>
    <t xml:space="preserve">  بلح البحر</t>
  </si>
  <si>
    <t>Mytilus galloprovincialis</t>
  </si>
  <si>
    <t xml:space="preserve">  محار</t>
  </si>
  <si>
    <t>Ostrea edulis</t>
  </si>
  <si>
    <t xml:space="preserve">  قفالة</t>
  </si>
  <si>
    <t>Ruditapes decussatus</t>
  </si>
  <si>
    <t xml:space="preserve">  مطيق</t>
  </si>
  <si>
    <t>Loligo spp</t>
  </si>
  <si>
    <t xml:space="preserve">  قرنيط</t>
  </si>
  <si>
    <t>Octopus vulgaris</t>
  </si>
  <si>
    <t xml:space="preserve">  شوابي سوبية</t>
  </si>
  <si>
    <t>Sepia officinalis</t>
  </si>
  <si>
    <t xml:space="preserve">  بومسك</t>
  </si>
  <si>
    <t>Eledone spp</t>
  </si>
  <si>
    <t>العائمة الصغيرة الحجم</t>
  </si>
  <si>
    <t>العائمة الكبيرة الحجم</t>
  </si>
  <si>
    <t xml:space="preserve"> القشريات</t>
  </si>
  <si>
    <t xml:space="preserve"> الصدفيات</t>
  </si>
  <si>
    <t xml:space="preserve"> الرخويات</t>
  </si>
  <si>
    <t>السمك الابيض</t>
  </si>
  <si>
    <t>أملال الحجرة</t>
  </si>
  <si>
    <t>الروجي</t>
  </si>
  <si>
    <t>Pagellus acarne</t>
  </si>
  <si>
    <t>البجيج</t>
  </si>
  <si>
    <t>بزوڤ</t>
  </si>
  <si>
    <t xml:space="preserve">Pagellus bogaraveo </t>
  </si>
  <si>
    <t>ذو العينين الكبيرة</t>
  </si>
  <si>
    <t xml:space="preserve">Sparus aurata </t>
  </si>
  <si>
    <t>القاجوج</t>
  </si>
  <si>
    <t>دونتي</t>
  </si>
  <si>
    <t>البضار</t>
  </si>
  <si>
    <t>مرنوز (مرنوز المزيف)</t>
  </si>
  <si>
    <t>صول</t>
  </si>
  <si>
    <t xml:space="preserve">Limanda limanda </t>
  </si>
  <si>
    <t>ليمود</t>
  </si>
  <si>
    <t>رسكاس</t>
  </si>
  <si>
    <t>Phycis phycis</t>
  </si>
  <si>
    <t>موستال</t>
  </si>
  <si>
    <t xml:space="preserve">Phycis blennoides  </t>
  </si>
  <si>
    <t>Muraena helena</t>
  </si>
  <si>
    <t>ميرانة</t>
  </si>
  <si>
    <t>ميرو</t>
  </si>
  <si>
    <t>chelidonichthys lucerna</t>
  </si>
  <si>
    <t>ڤلينات</t>
  </si>
  <si>
    <t>Balistes capriscus</t>
  </si>
  <si>
    <t>حلوف البحر</t>
  </si>
  <si>
    <t>Trachinus draco</t>
  </si>
  <si>
    <t>اللفعة</t>
  </si>
  <si>
    <t>Rays,stingrays</t>
  </si>
  <si>
    <t>الراية</t>
  </si>
  <si>
    <t>لوط</t>
  </si>
  <si>
    <t>Scyliorhinus canicula</t>
  </si>
  <si>
    <t>قط البحر</t>
  </si>
  <si>
    <t>Scyliorhinus stellaris</t>
  </si>
  <si>
    <t xml:space="preserve">Zeus faber </t>
  </si>
  <si>
    <t>حوت سيدنا سليمان</t>
  </si>
  <si>
    <t xml:space="preserve">كلب البحر </t>
  </si>
  <si>
    <t>السمك الازرق</t>
  </si>
  <si>
    <t>لاتشا</t>
  </si>
  <si>
    <t>Engraulis encrasicholus</t>
  </si>
  <si>
    <t>منشوبة</t>
  </si>
  <si>
    <t>سردين</t>
  </si>
  <si>
    <t>Trachurus mediterraneus</t>
  </si>
  <si>
    <t>سورين</t>
  </si>
  <si>
    <t>Trachinotus ovatus</t>
  </si>
  <si>
    <t>بالومات</t>
  </si>
  <si>
    <t>ماكرو</t>
  </si>
  <si>
    <t>Auxis thazard</t>
  </si>
  <si>
    <t>ميلفا</t>
  </si>
  <si>
    <t>بوقا</t>
  </si>
  <si>
    <t>ليمون</t>
  </si>
  <si>
    <t>Sphyraena viridensis</t>
  </si>
  <si>
    <t>بوروشي</t>
  </si>
  <si>
    <t>طونة أحمر</t>
  </si>
  <si>
    <t>بوسيف</t>
  </si>
  <si>
    <t>بونيط</t>
  </si>
  <si>
    <t>بكورات</t>
  </si>
  <si>
    <t>القشريات</t>
  </si>
  <si>
    <t>Palinurus elephas</t>
  </si>
  <si>
    <t xml:space="preserve">Nephrops norvegicus </t>
  </si>
  <si>
    <t>سرطان البحر</t>
  </si>
  <si>
    <t>الجمبري الملكي</t>
  </si>
  <si>
    <t xml:space="preserve">Crangon crangon </t>
  </si>
  <si>
    <t xml:space="preserve">Parapenaeus longirostris </t>
  </si>
  <si>
    <t xml:space="preserve"> الجمبري الأحمر</t>
  </si>
  <si>
    <t>الرخويات</t>
  </si>
  <si>
    <t>Loligo vulgaris</t>
  </si>
  <si>
    <t>كلمار</t>
  </si>
  <si>
    <t>Octopodidae</t>
  </si>
  <si>
    <t>قرنيط البحر</t>
  </si>
  <si>
    <t>Mytilus edulis</t>
  </si>
  <si>
    <t>مول</t>
  </si>
  <si>
    <t>سمك كراكي</t>
  </si>
  <si>
    <t>المكاريل</t>
  </si>
  <si>
    <t>الملفة</t>
  </si>
  <si>
    <t>السوريل</t>
  </si>
  <si>
    <t>رابعا القشريات</t>
  </si>
  <si>
    <t>الإنقليس</t>
  </si>
  <si>
    <t>بربيس</t>
  </si>
  <si>
    <t>شبوط</t>
  </si>
  <si>
    <t>البوري</t>
  </si>
  <si>
    <t>البلطي</t>
  </si>
  <si>
    <t>سندر</t>
  </si>
  <si>
    <t>black bass</t>
  </si>
  <si>
    <t>brème</t>
  </si>
  <si>
    <t>carassin</t>
  </si>
  <si>
    <t>أخرى</t>
  </si>
  <si>
    <t>ذئب البحر</t>
  </si>
  <si>
    <t>مياه  شروب  (Brackish)</t>
  </si>
  <si>
    <t>قجوج</t>
  </si>
  <si>
    <t>الجمبري</t>
  </si>
  <si>
    <t>سرغوس</t>
  </si>
  <si>
    <t>صول شائع</t>
  </si>
  <si>
    <t>بلح البحر</t>
  </si>
  <si>
    <t>بلطى</t>
  </si>
  <si>
    <t>أسماك زعنفية</t>
  </si>
  <si>
    <t>Lates niloticus</t>
  </si>
  <si>
    <t>العجل</t>
  </si>
  <si>
    <t xml:space="preserve">bagrus bayad </t>
  </si>
  <si>
    <t xml:space="preserve">البياض </t>
  </si>
  <si>
    <t>,Bargrus docmac</t>
  </si>
  <si>
    <t xml:space="preserve">كبروس </t>
  </si>
  <si>
    <t xml:space="preserve">Oreocromis niloticus </t>
  </si>
  <si>
    <t xml:space="preserve">البلطي </t>
  </si>
  <si>
    <t>Disichodus  niloticus</t>
  </si>
  <si>
    <t>خرشة</t>
  </si>
  <si>
    <t xml:space="preserve">Schilbe sp </t>
  </si>
  <si>
    <t xml:space="preserve"> شلبي </t>
  </si>
  <si>
    <t xml:space="preserve">Synodontis sp </t>
  </si>
  <si>
    <t>قرقور</t>
  </si>
  <si>
    <t>Mormyrus niloticus</t>
  </si>
  <si>
    <t>خشم البنات</t>
  </si>
  <si>
    <t>Clarias sp</t>
  </si>
  <si>
    <t>قرموط</t>
  </si>
  <si>
    <r>
      <t>Hydrocyon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forskalii</t>
    </r>
  </si>
  <si>
    <t>كاس</t>
  </si>
  <si>
    <r>
      <t>Alests</t>
    </r>
    <r>
      <rPr>
        <i/>
        <sz val="12"/>
        <rFont val="Arial"/>
        <family val="2"/>
      </rPr>
      <t xml:space="preserve"> </t>
    </r>
    <r>
      <rPr>
        <sz val="12"/>
        <rFont val="Arial"/>
        <family val="2"/>
      </rPr>
      <t>dentex</t>
    </r>
  </si>
  <si>
    <t>كوارة</t>
  </si>
  <si>
    <t xml:space="preserve">  Hetrotis sp </t>
  </si>
  <si>
    <t>ام كورو</t>
  </si>
  <si>
    <t>labeo nilotics</t>
  </si>
  <si>
    <t xml:space="preserve">الدبس </t>
  </si>
  <si>
    <t>Labeo coubie</t>
  </si>
  <si>
    <t>كدن</t>
  </si>
  <si>
    <t>Auchenog occidentalis</t>
  </si>
  <si>
    <t>حمار الحوت</t>
  </si>
  <si>
    <t>Hyperopisus bebe</t>
  </si>
  <si>
    <t>ساوية</t>
  </si>
  <si>
    <t>Tetraodon fahaka</t>
  </si>
  <si>
    <t>تامبيرة</t>
  </si>
  <si>
    <t>Citharinus citharus</t>
  </si>
  <si>
    <t>بت كوية</t>
  </si>
  <si>
    <t>Marcusenius sypsinoidis</t>
  </si>
  <si>
    <t>ام شفة</t>
  </si>
  <si>
    <t xml:space="preserve">Malapterurus electricus </t>
  </si>
  <si>
    <t xml:space="preserve">بردة </t>
  </si>
  <si>
    <t xml:space="preserve">marine fish </t>
  </si>
  <si>
    <t>Plecteopomas maculates</t>
  </si>
  <si>
    <t>الناجل</t>
  </si>
  <si>
    <t>Epinuphelus aerolatus</t>
  </si>
  <si>
    <t>القشر</t>
  </si>
  <si>
    <t>Lethrinus SP.</t>
  </si>
  <si>
    <t>الشعور</t>
  </si>
  <si>
    <t>Lutjanus bohar</t>
  </si>
  <si>
    <t>بهارا</t>
  </si>
  <si>
    <t>Spyrnena commar soni</t>
  </si>
  <si>
    <t>  بكودا</t>
  </si>
  <si>
    <t>Scomberamorus commersoni</t>
  </si>
  <si>
    <t xml:space="preserve">ديراك </t>
  </si>
  <si>
    <t>Aprion SP</t>
  </si>
  <si>
    <t>فارسي</t>
  </si>
  <si>
    <t>Caranx sp</t>
  </si>
  <si>
    <t>بياض</t>
  </si>
  <si>
    <t xml:space="preserve">epinephelus tauvina </t>
  </si>
  <si>
    <t xml:space="preserve">هامور </t>
  </si>
  <si>
    <t xml:space="preserve">variola louti </t>
  </si>
  <si>
    <t xml:space="preserve">رشال </t>
  </si>
  <si>
    <t>Pinzes sp</t>
  </si>
  <si>
    <t xml:space="preserve">الجمبري </t>
  </si>
  <si>
    <t xml:space="preserve">Procambarus clarkii </t>
  </si>
  <si>
    <t>الاستاكوزا ( الكبوريا )</t>
  </si>
  <si>
    <t xml:space="preserve">Stichopus horrens </t>
  </si>
  <si>
    <t xml:space="preserve">خيار البحر </t>
  </si>
  <si>
    <t xml:space="preserve">محار </t>
  </si>
  <si>
    <t xml:space="preserve">كوكيان </t>
  </si>
  <si>
    <t xml:space="preserve">vomer vomer </t>
  </si>
  <si>
    <t xml:space="preserve">زرومباك </t>
  </si>
  <si>
    <t xml:space="preserve">جمبرى  </t>
  </si>
  <si>
    <t xml:space="preserve">جمبري </t>
  </si>
  <si>
    <t>اصداف</t>
  </si>
  <si>
    <t>اخري</t>
  </si>
  <si>
    <t xml:space="preserve">بلطي </t>
  </si>
  <si>
    <t xml:space="preserve">اصداف </t>
  </si>
  <si>
    <t xml:space="preserve">اسماك بحرية </t>
  </si>
  <si>
    <t xml:space="preserve">اخري </t>
  </si>
  <si>
    <t>كطان</t>
  </si>
  <si>
    <t>بز</t>
  </si>
  <si>
    <t>شلك</t>
  </si>
  <si>
    <t>حمري</t>
  </si>
  <si>
    <t>خشني</t>
  </si>
  <si>
    <t>جري</t>
  </si>
  <si>
    <t>الأسماك البحرية</t>
  </si>
  <si>
    <t>شانك</t>
  </si>
  <si>
    <t>صبور</t>
  </si>
  <si>
    <t>مزلك</t>
  </si>
  <si>
    <t>ضلعة</t>
  </si>
  <si>
    <t>نويبي</t>
  </si>
  <si>
    <t>حلوة</t>
  </si>
  <si>
    <t>Cyprinidae</t>
  </si>
  <si>
    <t>Saluridae</t>
  </si>
  <si>
    <t>Sparidae</t>
  </si>
  <si>
    <t>Serranidae</t>
  </si>
  <si>
    <t>Clupeidae</t>
  </si>
  <si>
    <t>Stromateidae</t>
  </si>
  <si>
    <t>Soleidae</t>
  </si>
  <si>
    <t>Sciaenidae</t>
  </si>
  <si>
    <t>Formionidae</t>
  </si>
  <si>
    <t>Penaeidae</t>
  </si>
  <si>
    <t>Barbus sharpayi</t>
  </si>
  <si>
    <t>Barbus xanthopterus</t>
  </si>
  <si>
    <t>Barbus  grypus</t>
  </si>
  <si>
    <t>Barbus escinose</t>
  </si>
  <si>
    <t>Aspius varax</t>
  </si>
  <si>
    <t>Barbus lateus</t>
  </si>
  <si>
    <t>Mugil liza</t>
  </si>
  <si>
    <t>Silurs triostegus</t>
  </si>
  <si>
    <t>Marin fishes</t>
  </si>
  <si>
    <t>Acnthopagrus latus</t>
  </si>
  <si>
    <t>Epinephelus tanvina</t>
  </si>
  <si>
    <t>Hilsa ilisha</t>
  </si>
  <si>
    <t>Branshius orientalis</t>
  </si>
  <si>
    <t>Scomberoides commer</t>
  </si>
  <si>
    <t>otolikus ruber</t>
  </si>
  <si>
    <t>Formio niger</t>
  </si>
  <si>
    <t>Liza subviridis</t>
  </si>
  <si>
    <t>روبيان</t>
  </si>
  <si>
    <t>حف</t>
  </si>
  <si>
    <t>طعطعو</t>
  </si>
  <si>
    <t>قطان</t>
  </si>
  <si>
    <t>انواع اخرى</t>
  </si>
  <si>
    <t>كارب عادي Common Carp</t>
  </si>
  <si>
    <t>سلفر كارب Silver Carp</t>
  </si>
  <si>
    <t>كراس كارب Grass Crap</t>
  </si>
  <si>
    <t>سمك البني العراقي (Bunny)</t>
  </si>
  <si>
    <t>الاسماك السطحية الكبيرة</t>
  </si>
  <si>
    <t xml:space="preserve"> Thunnus Albacares</t>
  </si>
  <si>
    <t>جيذر</t>
  </si>
  <si>
    <t xml:space="preserve"> Thunnus Tonggol</t>
  </si>
  <si>
    <t>سهوة</t>
  </si>
  <si>
    <t xml:space="preserve"> Euthynnus Affins </t>
  </si>
  <si>
    <t>صده - شروي</t>
  </si>
  <si>
    <t xml:space="preserve"> Sarda Orientalis </t>
  </si>
  <si>
    <t>سقطانة - مرمرة</t>
  </si>
  <si>
    <t xml:space="preserve"> Auxis Thazard</t>
  </si>
  <si>
    <t>تبانه-دريه</t>
  </si>
  <si>
    <t xml:space="preserve"> Katsuwonus Pelamis </t>
  </si>
  <si>
    <t xml:space="preserve">حقيبة </t>
  </si>
  <si>
    <t xml:space="preserve"> Other Scombridae </t>
  </si>
  <si>
    <t>تونه</t>
  </si>
  <si>
    <t xml:space="preserve"> Scombridae </t>
  </si>
  <si>
    <t xml:space="preserve"> Scomber Japonicus</t>
  </si>
  <si>
    <t xml:space="preserve">باغة - فاهي </t>
  </si>
  <si>
    <t xml:space="preserve"> Scomberomorus Commerson</t>
  </si>
  <si>
    <t xml:space="preserve"> Scomberoides Commersonnianus </t>
  </si>
  <si>
    <t>حبس - مشكل - زرب</t>
  </si>
  <si>
    <t xml:space="preserve"> Other Sphyraenidae </t>
  </si>
  <si>
    <t xml:space="preserve">عقام - قداد </t>
  </si>
  <si>
    <t xml:space="preserve"> Sphyraenidae </t>
  </si>
  <si>
    <t xml:space="preserve">عقام - قد </t>
  </si>
  <si>
    <t xml:space="preserve"> Sphyraena Barracuda</t>
  </si>
  <si>
    <t xml:space="preserve"> Sphyraena Jello</t>
  </si>
  <si>
    <t xml:space="preserve"> Rachycentridae </t>
  </si>
  <si>
    <t xml:space="preserve">سكل </t>
  </si>
  <si>
    <t xml:space="preserve"> Istiophoridae</t>
  </si>
  <si>
    <t>ميخ- سنسول</t>
  </si>
  <si>
    <t xml:space="preserve"> Istiophorus Platypterus</t>
  </si>
  <si>
    <t xml:space="preserve">سنسول </t>
  </si>
  <si>
    <t xml:space="preserve"> Makaira Indica </t>
  </si>
  <si>
    <t>ميخ - عنبر</t>
  </si>
  <si>
    <t xml:space="preserve"> Alectis Indicus</t>
  </si>
  <si>
    <t>خايط</t>
  </si>
  <si>
    <t xml:space="preserve"> Carangidae </t>
  </si>
  <si>
    <t xml:space="preserve">صال </t>
  </si>
  <si>
    <t xml:space="preserve"> Carangoides Armatus</t>
  </si>
  <si>
    <t>صال-بيوض-دبس</t>
  </si>
  <si>
    <t xml:space="preserve"> Caranx Ignobilis </t>
  </si>
  <si>
    <t xml:space="preserve">قشران - طمكري </t>
  </si>
  <si>
    <t xml:space="preserve"> Caranx Sem </t>
  </si>
  <si>
    <t xml:space="preserve"> Decapoda </t>
  </si>
  <si>
    <t>سرطان البحر- قبقوب</t>
  </si>
  <si>
    <t xml:space="preserve"> Elagatis Bipinnulata </t>
  </si>
  <si>
    <t>غزال</t>
  </si>
  <si>
    <t xml:space="preserve"> Gnathanodon Speciosus</t>
  </si>
  <si>
    <t>خمخم - بكس - زريدي</t>
  </si>
  <si>
    <t xml:space="preserve"> Other Carangidae </t>
  </si>
  <si>
    <t xml:space="preserve"> Squatinidae</t>
  </si>
  <si>
    <t xml:space="preserve">قرش ابو قرن </t>
  </si>
  <si>
    <t xml:space="preserve"> Trachionotus Blochii </t>
  </si>
  <si>
    <t>طلاح - رحيسة</t>
  </si>
  <si>
    <t xml:space="preserve"> Chanidae </t>
  </si>
  <si>
    <t>بيهر</t>
  </si>
  <si>
    <t xml:space="preserve"> Coryphaenidae</t>
  </si>
  <si>
    <t>عنفلوص</t>
  </si>
  <si>
    <t xml:space="preserve"> Large Pelagic</t>
  </si>
  <si>
    <t xml:space="preserve">سطحي كبير </t>
  </si>
  <si>
    <t xml:space="preserve"> Pomatomus Saitatrix</t>
  </si>
  <si>
    <t>طكوة</t>
  </si>
  <si>
    <t>الاسماك السطحية الصغيرة</t>
  </si>
  <si>
    <t xml:space="preserve"> Clupeidae</t>
  </si>
  <si>
    <t>عومة - عيد</t>
  </si>
  <si>
    <t xml:space="preserve"> Other Clupediae</t>
  </si>
  <si>
    <t>عومة</t>
  </si>
  <si>
    <t xml:space="preserve"> Sardinella Longiceps </t>
  </si>
  <si>
    <t xml:space="preserve"> Rastrelliger Kanagurta </t>
  </si>
  <si>
    <t>ضلعة - كرفة - باغة</t>
  </si>
  <si>
    <t xml:space="preserve"> Engraulidae</t>
  </si>
  <si>
    <t>برية</t>
  </si>
  <si>
    <t xml:space="preserve"> Decapterus Kurroides </t>
  </si>
  <si>
    <t>صيمة</t>
  </si>
  <si>
    <t xml:space="preserve"> Megalaspis Cordyla </t>
  </si>
  <si>
    <t>ديايوه- بمضيرص</t>
  </si>
  <si>
    <t xml:space="preserve"> Parastromateus Niger </t>
  </si>
  <si>
    <t xml:space="preserve">حلوايوه - زبيدي </t>
  </si>
  <si>
    <t>Seriola Dumerili</t>
  </si>
  <si>
    <t>شطروخ-حمام</t>
  </si>
  <si>
    <t xml:space="preserve"> Mugillidae </t>
  </si>
  <si>
    <t xml:space="preserve">بياح - عنوب </t>
  </si>
  <si>
    <t xml:space="preserve"> Valamugi Seheli</t>
  </si>
  <si>
    <t xml:space="preserve"> Belonidae</t>
  </si>
  <si>
    <t xml:space="preserve">خرخور </t>
  </si>
  <si>
    <t xml:space="preserve"> Caesionidae</t>
  </si>
  <si>
    <t xml:space="preserve">لمه </t>
  </si>
  <si>
    <t xml:space="preserve"> Small Pelagic</t>
  </si>
  <si>
    <t xml:space="preserve">سطحي صغير </t>
  </si>
  <si>
    <t>القرشيَات</t>
  </si>
  <si>
    <t xml:space="preserve"> Carcharhindae</t>
  </si>
  <si>
    <t>قرش- جرجور</t>
  </si>
  <si>
    <t xml:space="preserve"> Sphyrnidae </t>
  </si>
  <si>
    <t xml:space="preserve">جرجور </t>
  </si>
  <si>
    <t xml:space="preserve"> Dasyatidae </t>
  </si>
  <si>
    <t>بربر</t>
  </si>
  <si>
    <t xml:space="preserve"> Myliobatidae </t>
  </si>
  <si>
    <t>طباق</t>
  </si>
  <si>
    <t xml:space="preserve"> Batidimorpha </t>
  </si>
  <si>
    <t xml:space="preserve"> Rhinobatidae </t>
  </si>
  <si>
    <t>الاسماك القاعية</t>
  </si>
  <si>
    <t xml:space="preserve"> Lethrinidae</t>
  </si>
  <si>
    <t xml:space="preserve"> Lethrinus Lentjian </t>
  </si>
  <si>
    <t xml:space="preserve"> Lethrinus Nebulosus</t>
  </si>
  <si>
    <t xml:space="preserve">شعري- خودير </t>
  </si>
  <si>
    <t xml:space="preserve"> Other Lethrinidae</t>
  </si>
  <si>
    <t xml:space="preserve"> Chelonidae </t>
  </si>
  <si>
    <t>سلحفاه</t>
  </si>
  <si>
    <t xml:space="preserve"> Acanthopagrus Bifasciatus</t>
  </si>
  <si>
    <t>بنت النواخذه</t>
  </si>
  <si>
    <t xml:space="preserve"> Argyrops Filamentosus</t>
  </si>
  <si>
    <t>كوفر-فرنكة</t>
  </si>
  <si>
    <t xml:space="preserve"> Other Sparidae </t>
  </si>
  <si>
    <t>كوفر</t>
  </si>
  <si>
    <t xml:space="preserve"> Sparidae </t>
  </si>
  <si>
    <t>كوفر - فرنكة</t>
  </si>
  <si>
    <t xml:space="preserve"> Epinephelus Areolatus</t>
  </si>
  <si>
    <t xml:space="preserve"> Epinephelus Chlorostigma </t>
  </si>
  <si>
    <t xml:space="preserve"> Epinephelus Tauvina</t>
  </si>
  <si>
    <t xml:space="preserve"> Other Serranidae </t>
  </si>
  <si>
    <t xml:space="preserve"> Serranidae </t>
  </si>
  <si>
    <t xml:space="preserve"> Atracosion Aequidens </t>
  </si>
  <si>
    <t>صارف</t>
  </si>
  <si>
    <t xml:space="preserve"> Other Scianidae</t>
  </si>
  <si>
    <t xml:space="preserve"> Scianidae</t>
  </si>
  <si>
    <t>صارف - شماهي - اشخلي</t>
  </si>
  <si>
    <t xml:space="preserve"> Haemulidae </t>
  </si>
  <si>
    <t>نجرور- خناي - خشيم</t>
  </si>
  <si>
    <t xml:space="preserve"> Hemiramphidae</t>
  </si>
  <si>
    <t>مران</t>
  </si>
  <si>
    <t xml:space="preserve"> Other Haemulidae </t>
  </si>
  <si>
    <t xml:space="preserve">نجرور </t>
  </si>
  <si>
    <t xml:space="preserve"> Plectorinchus Pictus </t>
  </si>
  <si>
    <t>خشيم</t>
  </si>
  <si>
    <t xml:space="preserve"> Plectorhinchus Shotaf</t>
  </si>
  <si>
    <t xml:space="preserve">خشيم - خناي </t>
  </si>
  <si>
    <t xml:space="preserve"> Pomadasys Argenteus</t>
  </si>
  <si>
    <t xml:space="preserve">نجرور - كوهان </t>
  </si>
  <si>
    <t xml:space="preserve"> Lutjanidae </t>
  </si>
  <si>
    <t xml:space="preserve">حمراء </t>
  </si>
  <si>
    <t xml:space="preserve"> Lutjanus Ehrenbergi</t>
  </si>
  <si>
    <t xml:space="preserve"> Lutjanus Malabaricus </t>
  </si>
  <si>
    <t xml:space="preserve"> Other Lutjanidae </t>
  </si>
  <si>
    <t xml:space="preserve"> Pristipomoides Typus </t>
  </si>
  <si>
    <t>عندق</t>
  </si>
  <si>
    <t xml:space="preserve"> Siganidae</t>
  </si>
  <si>
    <t xml:space="preserve"> Arride </t>
  </si>
  <si>
    <t>جام-خن</t>
  </si>
  <si>
    <t xml:space="preserve"> Trichiurus Lepturus</t>
  </si>
  <si>
    <t xml:space="preserve">ابو سيف </t>
  </si>
  <si>
    <t xml:space="preserve"> Chirocentrus Dorab </t>
  </si>
  <si>
    <t>ابو سيف-صفلج</t>
  </si>
  <si>
    <t xml:space="preserve"> Acanthuride</t>
  </si>
  <si>
    <t xml:space="preserve">فرض </t>
  </si>
  <si>
    <t xml:space="preserve"> Bothidae </t>
  </si>
  <si>
    <t>خبز البحر-شرص-مديس</t>
  </si>
  <si>
    <t xml:space="preserve"> Demtrsal </t>
  </si>
  <si>
    <t xml:space="preserve">اسماك قاعية </t>
  </si>
  <si>
    <t xml:space="preserve"> Holocentridae</t>
  </si>
  <si>
    <t xml:space="preserve">ديك </t>
  </si>
  <si>
    <t xml:space="preserve"> Mullidae </t>
  </si>
  <si>
    <t>سلطان ابراهيم - كاسر مله - حدي</t>
  </si>
  <si>
    <t xml:space="preserve"> Nemipteridae </t>
  </si>
  <si>
    <t xml:space="preserve">غزوان </t>
  </si>
  <si>
    <t xml:space="preserve"> Nemipterus Bleekeri</t>
  </si>
  <si>
    <t xml:space="preserve"> Nemipterus Japonicus </t>
  </si>
  <si>
    <t xml:space="preserve"> Other Nemipteridae </t>
  </si>
  <si>
    <t xml:space="preserve"> Others </t>
  </si>
  <si>
    <t>اخرى</t>
  </si>
  <si>
    <t xml:space="preserve"> Psetodidae Erumei</t>
  </si>
  <si>
    <t>كبش البحر- سمكة موسى</t>
  </si>
  <si>
    <t xml:space="preserve"> Synodontidae </t>
  </si>
  <si>
    <t xml:space="preserve">حاسوم - ابو لبن </t>
  </si>
  <si>
    <t xml:space="preserve"> Teraponidae</t>
  </si>
  <si>
    <t>يميامه- بو عرم</t>
  </si>
  <si>
    <t>SCARUS COLLANA</t>
  </si>
  <si>
    <t xml:space="preserve">ببغاء - جن - برقة </t>
  </si>
  <si>
    <t xml:space="preserve"> Palinuridae</t>
  </si>
  <si>
    <t xml:space="preserve">شارخة </t>
  </si>
  <si>
    <t xml:space="preserve"> Panulirus Homarus</t>
  </si>
  <si>
    <t xml:space="preserve"> Panulirus Versicolor </t>
  </si>
  <si>
    <t xml:space="preserve"> Scyllaridae</t>
  </si>
  <si>
    <t xml:space="preserve"> Penaeus Indicus</t>
  </si>
  <si>
    <t xml:space="preserve"> Penaeus Simisulcatus </t>
  </si>
  <si>
    <t xml:space="preserve">ربيان </t>
  </si>
  <si>
    <t xml:space="preserve"> Penaeidae</t>
  </si>
  <si>
    <t>ام الربيان</t>
  </si>
  <si>
    <t xml:space="preserve"> Sepiidae </t>
  </si>
  <si>
    <t>حبار</t>
  </si>
  <si>
    <t xml:space="preserve"> Sepia Pharaonis</t>
  </si>
  <si>
    <t xml:space="preserve"> Loliginidae</t>
  </si>
  <si>
    <t xml:space="preserve">نقر </t>
  </si>
  <si>
    <t xml:space="preserve"> Haliotis Sp. </t>
  </si>
  <si>
    <t xml:space="preserve">صفيلح </t>
  </si>
  <si>
    <t xml:space="preserve"> Holothuridae </t>
  </si>
  <si>
    <t>خيار البحر</t>
  </si>
  <si>
    <t xml:space="preserve"> Octopus</t>
  </si>
  <si>
    <t>اخطبوط</t>
  </si>
  <si>
    <t>اولا: الأسماك السطحية الكبيرة</t>
  </si>
  <si>
    <t>صدة</t>
  </si>
  <si>
    <t>سقطانة</t>
  </si>
  <si>
    <t>تبانة</t>
  </si>
  <si>
    <t>حقيبة</t>
  </si>
  <si>
    <t>تونات اخرى</t>
  </si>
  <si>
    <t>حبس</t>
  </si>
  <si>
    <t>عقام</t>
  </si>
  <si>
    <t>سكل</t>
  </si>
  <si>
    <t>ميخ</t>
  </si>
  <si>
    <t>صال كبير</t>
  </si>
  <si>
    <t>ثانيا:  اسـماك ســطحــية صــغيرة</t>
  </si>
  <si>
    <t xml:space="preserve">عومة </t>
  </si>
  <si>
    <t>صال صغير</t>
  </si>
  <si>
    <t>خرخور</t>
  </si>
  <si>
    <t>الإجمالي</t>
  </si>
  <si>
    <t>ثالثا:  الاســماك القــاعـيه</t>
  </si>
  <si>
    <t>نجرور</t>
  </si>
  <si>
    <t>حمراء</t>
  </si>
  <si>
    <t>جام</t>
  </si>
  <si>
    <t>صفلق</t>
  </si>
  <si>
    <t>رابعا:  قرشــيات</t>
  </si>
  <si>
    <t>خامسا:  قـشريات و رخــويات</t>
  </si>
  <si>
    <t>شارخة</t>
  </si>
  <si>
    <t>صفيلح</t>
  </si>
  <si>
    <t>اسماك غير معروفة</t>
  </si>
  <si>
    <t>الربيان  ( Penaeus indicus )</t>
  </si>
  <si>
    <t>البلطي الأحمر</t>
  </si>
  <si>
    <t xml:space="preserve"> ميــاه بحريـة       </t>
  </si>
  <si>
    <t xml:space="preserve">ميــاه بحريـة       </t>
  </si>
  <si>
    <t xml:space="preserve">ميــاه داخلية       </t>
  </si>
  <si>
    <t>سردينة مبرومة</t>
  </si>
  <si>
    <t>Dussumieria Acuta</t>
  </si>
  <si>
    <t>سردينة</t>
  </si>
  <si>
    <t>Trachurus Mditerraeus</t>
  </si>
  <si>
    <t>طرخونة صغيرة</t>
  </si>
  <si>
    <t>Alepes djedaba</t>
  </si>
  <si>
    <t>طرخونة باغة</t>
  </si>
  <si>
    <t>Caranx Rhonchus</t>
  </si>
  <si>
    <t>طرخونة</t>
  </si>
  <si>
    <t>Caranx Crysos</t>
  </si>
  <si>
    <t>Pseudocaranax</t>
  </si>
  <si>
    <t>Dumerili Seriola</t>
  </si>
  <si>
    <t>انتياس</t>
  </si>
  <si>
    <t>Mullus Barbatus</t>
  </si>
  <si>
    <t>سلطان ابراهيم (حمرة)</t>
  </si>
  <si>
    <t>Mullus Surmuletus</t>
  </si>
  <si>
    <t>بربوني</t>
  </si>
  <si>
    <t>Upensus Moluccensis</t>
  </si>
  <si>
    <t>سلطان ابراهيم ( صفرة )</t>
  </si>
  <si>
    <t>Upeneus Pori</t>
  </si>
  <si>
    <t>Scomber Japonicus</t>
  </si>
  <si>
    <t>سكمبلا</t>
  </si>
  <si>
    <t>Auxis Rochei</t>
  </si>
  <si>
    <t>بلميده</t>
  </si>
  <si>
    <t>Euthynnus Alletteratus</t>
  </si>
  <si>
    <t>Scombermorus Commerson</t>
  </si>
  <si>
    <t>كنعن</t>
  </si>
  <si>
    <t>Thunnus Alalunga</t>
  </si>
  <si>
    <t>تونة</t>
  </si>
  <si>
    <t>Epinephelus Aeneus</t>
  </si>
  <si>
    <t>لوقس</t>
  </si>
  <si>
    <t>Epinephelus Guaza</t>
  </si>
  <si>
    <t>داقور</t>
  </si>
  <si>
    <t>Epinephelus Alexanrus</t>
  </si>
  <si>
    <t>ياسينة</t>
  </si>
  <si>
    <t>Mycteroperca Rubra</t>
  </si>
  <si>
    <t>ياسمينة</t>
  </si>
  <si>
    <t>Spicra Maena</t>
  </si>
  <si>
    <t>غبس</t>
  </si>
  <si>
    <t>Spicra Smaris</t>
  </si>
  <si>
    <t>انديرا غاندي</t>
  </si>
  <si>
    <t>Centracanthus cirrus</t>
  </si>
  <si>
    <t>غبس مبروم</t>
  </si>
  <si>
    <t>Balistes Caroliensis</t>
  </si>
  <si>
    <t>خنزير</t>
  </si>
  <si>
    <t>Stephnolepis Diaspros</t>
  </si>
  <si>
    <t>Hexanchus Griseus</t>
  </si>
  <si>
    <t>كلب البحر ( الغولة )</t>
  </si>
  <si>
    <t>Isurus Oxyrinchus</t>
  </si>
  <si>
    <t>كلب البحر</t>
  </si>
  <si>
    <t>Mobula Mobular</t>
  </si>
  <si>
    <t>الوطواط</t>
  </si>
  <si>
    <t>Mugil Cephalus</t>
  </si>
  <si>
    <t>بوري</t>
  </si>
  <si>
    <t>Liza Aurata</t>
  </si>
  <si>
    <t>ذهباني</t>
  </si>
  <si>
    <t>Liza Ramada</t>
  </si>
  <si>
    <t>طوبارة</t>
  </si>
  <si>
    <t>Argyrosomus Regins</t>
  </si>
  <si>
    <t xml:space="preserve"> جرع ( مسقار )</t>
  </si>
  <si>
    <t>Umbrina Cirrosa</t>
  </si>
  <si>
    <t>جرع ( لبط )</t>
  </si>
  <si>
    <t>Sciaena Umbra</t>
  </si>
  <si>
    <t>جرع ( جروشة )</t>
  </si>
  <si>
    <t>Siganus Iuridus</t>
  </si>
  <si>
    <t>قراص ( سيجان )</t>
  </si>
  <si>
    <t>Siganus Rivulatus</t>
  </si>
  <si>
    <t>Boops Boops</t>
  </si>
  <si>
    <t>غبس عريض</t>
  </si>
  <si>
    <t>Lithognathus Mormyrus</t>
  </si>
  <si>
    <t>مرمير</t>
  </si>
  <si>
    <t>Pagellus Erythrinus</t>
  </si>
  <si>
    <t>جربيدن</t>
  </si>
  <si>
    <t>Dentex Dentex</t>
  </si>
  <si>
    <t>فريدن ازرق</t>
  </si>
  <si>
    <t>Dentex Gibbosus</t>
  </si>
  <si>
    <t>فريدن احمر</t>
  </si>
  <si>
    <t>Dentex Macrophthalmus</t>
  </si>
  <si>
    <t>فريدن ابو عين</t>
  </si>
  <si>
    <t>Pagrus Coeruleostictus</t>
  </si>
  <si>
    <t>دكر</t>
  </si>
  <si>
    <t>Pagrus Auriga</t>
  </si>
  <si>
    <t>عروسة</t>
  </si>
  <si>
    <t>صروص</t>
  </si>
  <si>
    <t>Diplodus Cervinus</t>
  </si>
  <si>
    <t>حداد</t>
  </si>
  <si>
    <t>Diplodus Vulgaris</t>
  </si>
  <si>
    <t>Diplodus Puntazzo</t>
  </si>
  <si>
    <t>Oblada Melnura</t>
  </si>
  <si>
    <t>صروص ( عصفور )</t>
  </si>
  <si>
    <t>Sparus Aurata</t>
  </si>
  <si>
    <t>دنيس</t>
  </si>
  <si>
    <t>Sphyraena Chysotaenia</t>
  </si>
  <si>
    <t>مليطة</t>
  </si>
  <si>
    <t>Sphyraena Sphyraena</t>
  </si>
  <si>
    <t>سفرنة</t>
  </si>
  <si>
    <t>Squalus Acanthias</t>
  </si>
  <si>
    <t>كلب البحر ( فتال)</t>
  </si>
  <si>
    <t>Cenrophorus Granulousus</t>
  </si>
  <si>
    <t>كلب البحرابو شوكة</t>
  </si>
  <si>
    <t>Syndous Saurus</t>
  </si>
  <si>
    <t>سويسي</t>
  </si>
  <si>
    <t>Sauida Undosquamis</t>
  </si>
  <si>
    <t>Trigla Lyra</t>
  </si>
  <si>
    <t>عصفور أحمر</t>
  </si>
  <si>
    <t>Dactylopterus Volitans</t>
  </si>
  <si>
    <t xml:space="preserve">عصفور </t>
  </si>
  <si>
    <t>Cheilopogon Exsiliens</t>
  </si>
  <si>
    <t>عصفور ازرق</t>
  </si>
  <si>
    <t>Pomatomus Salatator</t>
  </si>
  <si>
    <t>مياس</t>
  </si>
  <si>
    <t>Himantura uranak</t>
  </si>
  <si>
    <t>دهنية</t>
  </si>
  <si>
    <t>Dasyatis Pastinaca</t>
  </si>
  <si>
    <t>Taeniura Grabata</t>
  </si>
  <si>
    <t>Raja Clavata</t>
  </si>
  <si>
    <t>دهنية ( برش )</t>
  </si>
  <si>
    <t>Raja Miraletus</t>
  </si>
  <si>
    <t>Rhinobatus Rhinobatos</t>
  </si>
  <si>
    <t>سلفوح</t>
  </si>
  <si>
    <t>Sola Solea</t>
  </si>
  <si>
    <t>سمك موسى</t>
  </si>
  <si>
    <t xml:space="preserve">Citharus Lingatula </t>
  </si>
  <si>
    <t>سكلتا</t>
  </si>
  <si>
    <t>Flathead Gray mullet</t>
  </si>
  <si>
    <t>البلطي النيلي</t>
  </si>
  <si>
    <t>Thinlip gray mullet</t>
  </si>
  <si>
    <t>البلطي الاحمر</t>
  </si>
  <si>
    <t>Oreochromis niloticus</t>
  </si>
  <si>
    <t>Leza ramada</t>
  </si>
  <si>
    <t>ام راس</t>
  </si>
  <si>
    <t>Parapenaeus Iongirostris</t>
  </si>
  <si>
    <t>جمبري أحمر</t>
  </si>
  <si>
    <t>Parapenaeus Japonicus</t>
  </si>
  <si>
    <t>جمبري كريستال</t>
  </si>
  <si>
    <t>Metapenaeus Monoceros</t>
  </si>
  <si>
    <t>جمبري مبقع</t>
  </si>
  <si>
    <t>Metapenaeus Stebbingi</t>
  </si>
  <si>
    <t>جمبري</t>
  </si>
  <si>
    <t>سلطعون ( ابو جلمبو )</t>
  </si>
  <si>
    <t>Common Cuttle fish</t>
  </si>
  <si>
    <t>( حباري بني)</t>
  </si>
  <si>
    <t>Pink Cuttle fish</t>
  </si>
  <si>
    <t>حباري ( قرمزي )</t>
  </si>
  <si>
    <t>Loligo spp.</t>
  </si>
  <si>
    <t>اقلام</t>
  </si>
  <si>
    <t>Sardinella Aurita</t>
  </si>
  <si>
    <t xml:space="preserve">ام راس </t>
  </si>
  <si>
    <t>زريعه سردينة</t>
  </si>
  <si>
    <t>سردينه</t>
  </si>
  <si>
    <t>طرخونه</t>
  </si>
  <si>
    <t>مليطه+سفرنه</t>
  </si>
  <si>
    <t>سويسى</t>
  </si>
  <si>
    <t>بورى</t>
  </si>
  <si>
    <t>جرع</t>
  </si>
  <si>
    <t>فريدى احمر</t>
  </si>
  <si>
    <t>فريدى</t>
  </si>
  <si>
    <t>عريان</t>
  </si>
  <si>
    <t>صروص+دنيس</t>
  </si>
  <si>
    <t>قراص+سيجان</t>
  </si>
  <si>
    <t>كلب بحر</t>
  </si>
  <si>
    <t>برش +دهانى</t>
  </si>
  <si>
    <t>عصفور</t>
  </si>
  <si>
    <t>كبوريا</t>
  </si>
  <si>
    <t>حباري</t>
  </si>
  <si>
    <t>Sea bream</t>
  </si>
  <si>
    <t>عنفور</t>
  </si>
  <si>
    <t>Nemipterus bipunctatus</t>
  </si>
  <si>
    <t>باسي</t>
  </si>
  <si>
    <t>Crenidens crenidens</t>
  </si>
  <si>
    <t>بطانة</t>
  </si>
  <si>
    <t>Gerres longirostris</t>
  </si>
  <si>
    <t>بدحة</t>
  </si>
  <si>
    <t>برطامة</t>
  </si>
  <si>
    <t>Moolgarda seheli</t>
  </si>
  <si>
    <t>بوقشينة</t>
  </si>
  <si>
    <t>Scolopsis taeniata</t>
  </si>
  <si>
    <t>Platax orbicularis</t>
  </si>
  <si>
    <t>Scarus ghobban</t>
  </si>
  <si>
    <t>قين</t>
  </si>
  <si>
    <t>Carcharhinus dussumieri</t>
  </si>
  <si>
    <t>Tylosurus crocodilus crocodilu</t>
  </si>
  <si>
    <t>حاقول</t>
  </si>
  <si>
    <t>Epinephelus coioides</t>
  </si>
  <si>
    <t>حمره</t>
  </si>
  <si>
    <t>Chirocentrus dorab</t>
  </si>
  <si>
    <t>هلالي</t>
  </si>
  <si>
    <t>Atule mate</t>
  </si>
  <si>
    <t>كراري</t>
  </si>
  <si>
    <t>Saurida tumbil</t>
  </si>
  <si>
    <t>Argyrops spinifer</t>
  </si>
  <si>
    <t>Epinephelus polylepis</t>
  </si>
  <si>
    <t>لدن</t>
  </si>
  <si>
    <t>Brachirus orientalis</t>
  </si>
  <si>
    <t>لسان</t>
  </si>
  <si>
    <t>Atherinomorus  lacunosus</t>
  </si>
  <si>
    <t>منشوس</t>
  </si>
  <si>
    <t>Pinjalo pinjalo</t>
  </si>
  <si>
    <t>نعيمية</t>
  </si>
  <si>
    <t>Lutjanus fulviflamma</t>
  </si>
  <si>
    <t>Siganus canaliculatus</t>
  </si>
  <si>
    <t>صافي صنيفي</t>
  </si>
  <si>
    <t>Epinephelus bleekeri</t>
  </si>
  <si>
    <t>Acanthopagrus latus</t>
  </si>
  <si>
    <t>شقره</t>
  </si>
  <si>
    <t>Arius  thalassinus</t>
  </si>
  <si>
    <t>شم</t>
  </si>
  <si>
    <t>Cephalopholis hemistiktos</t>
  </si>
  <si>
    <t>شنينوة</t>
  </si>
  <si>
    <t>Lethrinus microdon</t>
  </si>
  <si>
    <t>Parupeneus marga</t>
  </si>
  <si>
    <t>سلطان إبراهيم</t>
  </si>
  <si>
    <t>أم اللبن</t>
  </si>
  <si>
    <t>Platycephalus indicus</t>
  </si>
  <si>
    <t>وحرة</t>
  </si>
  <si>
    <t>ينم</t>
  </si>
  <si>
    <t>Anodontostoma chacunda</t>
  </si>
  <si>
    <t>يواف</t>
  </si>
  <si>
    <t>Terapon jarbua</t>
  </si>
  <si>
    <t>ذيب</t>
  </si>
  <si>
    <t>Scomberoides commersonnianus</t>
  </si>
  <si>
    <t>ضلعه</t>
  </si>
  <si>
    <t>Carangoides gymnostethus</t>
  </si>
  <si>
    <t>Carangoides bajad</t>
  </si>
  <si>
    <t>جش</t>
  </si>
  <si>
    <t>Sphyraena flavicauda</t>
  </si>
  <si>
    <t>جد</t>
  </si>
  <si>
    <t>Carangoides chrysophrys</t>
  </si>
  <si>
    <t>صال</t>
  </si>
  <si>
    <t>Rachycentron canadum</t>
  </si>
  <si>
    <t>تبان</t>
  </si>
  <si>
    <t>Carangoides malabaricus</t>
  </si>
  <si>
    <t>Thenus orientalis</t>
  </si>
  <si>
    <t xml:space="preserve">أم الروبيان </t>
  </si>
  <si>
    <t>Portunus pelagicus</t>
  </si>
  <si>
    <t>Sepia pharaonis</t>
  </si>
  <si>
    <t>بسار</t>
  </si>
  <si>
    <t>بدح</t>
  </si>
  <si>
    <t xml:space="preserve"> أخرى</t>
  </si>
  <si>
    <t xml:space="preserve">السمك البحري </t>
  </si>
  <si>
    <t>Scomber japonicus</t>
  </si>
  <si>
    <t>سكمبري</t>
  </si>
  <si>
    <t>Siganus rivulatus</t>
  </si>
  <si>
    <t>Diplodus sargus sargus</t>
  </si>
  <si>
    <t>Crabs</t>
  </si>
  <si>
    <t>Sphyrnea sphyrnea</t>
  </si>
  <si>
    <t>بوقة</t>
  </si>
  <si>
    <t>جربيدي</t>
  </si>
  <si>
    <t>Liza sp.</t>
  </si>
  <si>
    <t>Atherina boyeri</t>
  </si>
  <si>
    <t>Seriola dumerilli</t>
  </si>
  <si>
    <t>Mullidae</t>
  </si>
  <si>
    <t>Caranx crysos</t>
  </si>
  <si>
    <t>Sargocentro rubrum</t>
  </si>
  <si>
    <t>اجاج</t>
  </si>
  <si>
    <t xml:space="preserve">Sarda Sarda, </t>
  </si>
  <si>
    <t>Sphyraena chrysotaenia</t>
  </si>
  <si>
    <t>Paneus</t>
  </si>
  <si>
    <t>سردين مبروم</t>
  </si>
  <si>
    <t>Surmullets(=Red mullets) nei</t>
  </si>
  <si>
    <t>Picarels nei</t>
  </si>
  <si>
    <t>Scorpionfishes nei</t>
  </si>
  <si>
    <t xml:space="preserve">السمك النهري </t>
  </si>
  <si>
    <r>
      <t>Rainbow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trout</t>
    </r>
  </si>
  <si>
    <t xml:space="preserve">تراوت قوس قزح </t>
  </si>
  <si>
    <r>
      <t>North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African catfish</t>
    </r>
  </si>
  <si>
    <t>القرموط الشمال أفريقي</t>
  </si>
  <si>
    <r>
      <t>Tilapias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</si>
  <si>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البلطي ني</t>
  </si>
  <si>
    <r>
      <t>Cyprinids</t>
    </r>
    <r>
      <rPr>
        <sz val="11"/>
        <rFont val="Times New Roman"/>
        <family val="1"/>
      </rPr>
      <t xml:space="preserve"> </t>
    </r>
    <r>
      <rPr>
        <sz val="11"/>
        <rFont val="Calibri"/>
        <family val="2"/>
      </rPr>
      <t>nei</t>
    </r>
  </si>
  <si>
    <t>الكارب ني</t>
  </si>
  <si>
    <t>Whiteleg shrimp</t>
  </si>
  <si>
    <t xml:space="preserve">القريدس البحري </t>
  </si>
  <si>
    <t>Marine crustaceans nei</t>
  </si>
  <si>
    <t>القشريات البحرية ني</t>
  </si>
  <si>
    <t>Common octopus</t>
  </si>
  <si>
    <t>الأخطبوط المشتركة</t>
  </si>
  <si>
    <t>بربونى</t>
  </si>
  <si>
    <t>موسى</t>
  </si>
  <si>
    <t>جمبرى</t>
  </si>
  <si>
    <t>كابوريا</t>
  </si>
  <si>
    <t>سيبيا</t>
  </si>
  <si>
    <t>بساريا</t>
  </si>
  <si>
    <t>حنشان</t>
  </si>
  <si>
    <t>شيلان</t>
  </si>
  <si>
    <t>قراميط</t>
  </si>
  <si>
    <t>مبروك</t>
  </si>
  <si>
    <t>قاروص</t>
  </si>
  <si>
    <t>عائلة بورية</t>
  </si>
  <si>
    <t>لوت</t>
  </si>
  <si>
    <t>مبروك حشائش</t>
  </si>
  <si>
    <t xml:space="preserve">     Salmonidae السلمونيات</t>
  </si>
  <si>
    <t>Oncorhynchus mykiss</t>
  </si>
  <si>
    <t xml:space="preserve"> التروتة القزحية</t>
  </si>
  <si>
    <t>Salmo trutta macrostigma</t>
  </si>
  <si>
    <t>التروتة المحلية</t>
  </si>
  <si>
    <t>Cichlidae</t>
  </si>
  <si>
    <t xml:space="preserve"> سمك بلطي النيل</t>
  </si>
  <si>
    <t>Cyprinidae  الشبوطيات</t>
  </si>
  <si>
    <t>Cyprinus carpio</t>
  </si>
  <si>
    <t xml:space="preserve"> الشبوط العادي</t>
  </si>
  <si>
    <t>Ctenopharyngodon idellus</t>
  </si>
  <si>
    <t xml:space="preserve"> الشبوط العاشب</t>
  </si>
  <si>
    <t>Hypophthalmichthys molitrix</t>
  </si>
  <si>
    <t xml:space="preserve"> الشبوط الفضي</t>
  </si>
  <si>
    <t>Anguillidae</t>
  </si>
  <si>
    <t xml:space="preserve"> الأنقليس</t>
  </si>
  <si>
    <t>Esocidae</t>
  </si>
  <si>
    <t>Esox lucius</t>
  </si>
  <si>
    <t xml:space="preserve"> الزنجور </t>
  </si>
  <si>
    <t>Centrarchidae</t>
  </si>
  <si>
    <t>Micropterus salmoides</t>
  </si>
  <si>
    <t>الفرخ الأسود</t>
  </si>
  <si>
    <t>Percidae</t>
  </si>
  <si>
    <t>Stizostedion lucioperca</t>
  </si>
  <si>
    <t>الفرخ الزنجوري</t>
  </si>
  <si>
    <t>Perca fluviatilis</t>
  </si>
  <si>
    <t>الفرخ</t>
  </si>
  <si>
    <t>Astacidea</t>
  </si>
  <si>
    <t>Astacus astacus</t>
  </si>
  <si>
    <t>السرطان ذو الأرجل الحمراء</t>
  </si>
  <si>
    <t>أسماك مياه عذبة</t>
  </si>
  <si>
    <t>أسماك مياه بحرية</t>
  </si>
  <si>
    <t>DEMERSAL السمك القاعي</t>
  </si>
  <si>
    <t>MERLUCCIUS MERLUCCIUS</t>
  </si>
  <si>
    <t>مرلان</t>
  </si>
  <si>
    <t>باجو</t>
  </si>
  <si>
    <t>SOLEA VULGARIS</t>
  </si>
  <si>
    <t>PLECTORHINCHUS MEDITERRANEUS</t>
  </si>
  <si>
    <t>ابادش</t>
  </si>
  <si>
    <t>SYMPHURUS VARIUS</t>
  </si>
  <si>
    <t>لانك</t>
  </si>
  <si>
    <t>UMBRINA CIRROSA</t>
  </si>
  <si>
    <t>كوربين</t>
  </si>
  <si>
    <t>BOOPS BOOPS</t>
  </si>
  <si>
    <t>POMADASYS INCISUS</t>
  </si>
  <si>
    <t>شخار</t>
  </si>
  <si>
    <t>TRACHINUS SPP</t>
  </si>
  <si>
    <t>عقرب</t>
  </si>
  <si>
    <t xml:space="preserve"> PELAGIC السمك السطحي</t>
  </si>
  <si>
    <t>SARDINA PILCHARDUS</t>
  </si>
  <si>
    <t>ENGRAULIS ENCRASICOLUS</t>
  </si>
  <si>
    <t>لانشوبا</t>
  </si>
  <si>
    <t>TRACHURUS TRACHURUS</t>
  </si>
  <si>
    <t>شرن</t>
  </si>
  <si>
    <t>SCOMBER SCOMBRUS</t>
  </si>
  <si>
    <t>ماكريل</t>
  </si>
  <si>
    <t>SARDA SARDA</t>
  </si>
  <si>
    <t>بونيت</t>
  </si>
  <si>
    <t>XIPHIAS GLADIUS</t>
  </si>
  <si>
    <t>THUNNUS THYNNIS</t>
  </si>
  <si>
    <t>تونة حمراء</t>
  </si>
  <si>
    <t>PARAPENAEUS LONGIROSTRIS</t>
  </si>
  <si>
    <t>روبيان وردي</t>
  </si>
  <si>
    <t>PENAEUS LATISULCATUS</t>
  </si>
  <si>
    <t>روبيان ملكي</t>
  </si>
  <si>
    <t>PALINURUS VULGARIS</t>
  </si>
  <si>
    <t>NEPHROPS NORVEGICUS</t>
  </si>
  <si>
    <t>لانغوستين</t>
  </si>
  <si>
    <t>OCTOPUS VULGARIS</t>
  </si>
  <si>
    <t>SEPIA OFFICINALIS</t>
  </si>
  <si>
    <t>سبيدج</t>
  </si>
  <si>
    <t>LOLIGO VULGARIS</t>
  </si>
  <si>
    <t>أنواع أخرى</t>
  </si>
  <si>
    <t>المكاريلMaquereau</t>
  </si>
  <si>
    <t>السردينsardine</t>
  </si>
  <si>
    <t>السوريل Chinchard</t>
  </si>
  <si>
    <t>سمك ابو سيفEspadon</t>
  </si>
  <si>
    <t>أسماك الشبوطيات</t>
  </si>
  <si>
    <t>سمك الأنقليس</t>
  </si>
  <si>
    <t>التروتة القزحية</t>
  </si>
  <si>
    <t xml:space="preserve">  التروتة المحلية</t>
  </si>
  <si>
    <t>الشبوط العاشب</t>
  </si>
  <si>
    <t>الشبوط العادي</t>
  </si>
  <si>
    <t>تيلايا</t>
  </si>
  <si>
    <t>اسماك اخرى</t>
  </si>
  <si>
    <t>شبوط الفضي</t>
  </si>
  <si>
    <t>شبوط ذو الفم الكبير</t>
  </si>
  <si>
    <t>Gardon</t>
  </si>
  <si>
    <t>سمك إبليت</t>
  </si>
  <si>
    <t xml:space="preserve">مياه البحر </t>
  </si>
  <si>
    <t>ثانياّ القشريات</t>
  </si>
  <si>
    <t xml:space="preserve">كابوريا </t>
  </si>
  <si>
    <t>وهر</t>
  </si>
  <si>
    <t>ضلع</t>
  </si>
  <si>
    <t>بلطي</t>
  </si>
  <si>
    <t>كمية الانتاج</t>
  </si>
  <si>
    <t>stripbass</t>
  </si>
  <si>
    <t>اسماك غضروفية</t>
  </si>
  <si>
    <t>انشوجة وصغار سردين</t>
  </si>
  <si>
    <t>شاخورة</t>
  </si>
  <si>
    <t>دراك/ باغة</t>
  </si>
  <si>
    <t>دفاس</t>
  </si>
  <si>
    <t>صرع</t>
  </si>
  <si>
    <t>كسكسمرى</t>
  </si>
  <si>
    <t>بلاميطة</t>
  </si>
  <si>
    <t>سيوف</t>
  </si>
  <si>
    <t>شخرم</t>
  </si>
  <si>
    <t>مغازل</t>
  </si>
  <si>
    <t>مكرونة</t>
  </si>
  <si>
    <t>موزة</t>
  </si>
  <si>
    <t>كليمارى</t>
  </si>
  <si>
    <t>قواقع و محاريات</t>
  </si>
  <si>
    <t xml:space="preserve">أخرى </t>
  </si>
  <si>
    <t xml:space="preserve">قشر بياض </t>
  </si>
  <si>
    <t>لبيس</t>
  </si>
  <si>
    <t>كلب</t>
  </si>
  <si>
    <t>راية</t>
  </si>
  <si>
    <t>رابعاً قشريات المياه العذبة</t>
  </si>
  <si>
    <t>إستاكوزا</t>
  </si>
  <si>
    <t xml:space="preserve"> أسماك أخرى (الفرخ الأسود، الزنجور، التروتة، سمك بلطي النيل)</t>
  </si>
  <si>
    <t>ثمد</t>
  </si>
  <si>
    <t>زينوب</t>
  </si>
  <si>
    <t>شروي</t>
  </si>
  <si>
    <t>ديرك</t>
  </si>
  <si>
    <t>سخله</t>
  </si>
  <si>
    <t>لخم</t>
  </si>
  <si>
    <t>جحش</t>
  </si>
  <si>
    <t>عيد</t>
  </si>
  <si>
    <t>اسماك منوعه اخرى</t>
  </si>
  <si>
    <t>شروخ</t>
  </si>
  <si>
    <t>ابو مقص</t>
  </si>
  <si>
    <t>احياء بحرية اخرى</t>
  </si>
  <si>
    <t>غ.م</t>
  </si>
  <si>
    <t xml:space="preserve">غ.م </t>
  </si>
  <si>
    <t>Quantity tons</t>
  </si>
  <si>
    <t>غ م</t>
  </si>
  <si>
    <t>جدول  (9) إجمالي الإنتاج السمكي</t>
  </si>
  <si>
    <t>بلطي نيلي</t>
  </si>
  <si>
    <t>بلطي احمر</t>
  </si>
  <si>
    <t>كرب</t>
  </si>
  <si>
    <t xml:space="preserve"> البوري الأحمر</t>
  </si>
  <si>
    <t xml:space="preserve">غ م </t>
  </si>
  <si>
    <t>الإمارات</t>
  </si>
  <si>
    <t>Emirates</t>
  </si>
  <si>
    <t xml:space="preserve">جيبوتي   </t>
  </si>
  <si>
    <t xml:space="preserve">Djibouti  </t>
  </si>
  <si>
    <t xml:space="preserve">الصومال   </t>
  </si>
  <si>
    <t xml:space="preserve">Somalia  </t>
  </si>
  <si>
    <t>الكويت</t>
  </si>
  <si>
    <t>Kuwait</t>
  </si>
  <si>
    <t xml:space="preserve">ليبيا    </t>
  </si>
  <si>
    <t xml:space="preserve">Libya  </t>
  </si>
  <si>
    <t>أهم الأصناف التجارية للأسماك</t>
  </si>
  <si>
    <t xml:space="preserve"> القسم الأول: إنتاج المصايد الطبيعية بحسب المصدر و الأصناف</t>
  </si>
  <si>
    <t>جدول  (10) إنتاج المصايد الطبيعية بحسب المصدر و الأصناف  فى  الأردن</t>
  </si>
  <si>
    <t>TABLE (10)  Fish Capture Production in Jordan</t>
  </si>
  <si>
    <t>جدول  (11)  إإنتاج المصايد الطبيعية بحسب المصدر و الأصناف  فى البحرين</t>
  </si>
  <si>
    <t>TABLE (10)TOTAL FISH PRODUCTION</t>
  </si>
  <si>
    <t>مناطق الاستزراع</t>
  </si>
  <si>
    <t>Aquaculture Areas</t>
  </si>
  <si>
    <t xml:space="preserve">                                Aquaculture Areas</t>
  </si>
  <si>
    <t xml:space="preserve">                             Aquaculture Areas</t>
  </si>
  <si>
    <t>مناطق الإنتاج</t>
  </si>
  <si>
    <t>Production Areas</t>
  </si>
  <si>
    <t xml:space="preserve">           Production Areas</t>
  </si>
  <si>
    <t xml:space="preserve">              Production Areas</t>
  </si>
  <si>
    <t xml:space="preserve">            Production Areas</t>
  </si>
  <si>
    <t>شروى</t>
  </si>
  <si>
    <t>باغه</t>
  </si>
  <si>
    <t xml:space="preserve">اولا : اسماك زعنفية </t>
  </si>
  <si>
    <t>البحرية</t>
  </si>
  <si>
    <t xml:space="preserve">تونا </t>
  </si>
  <si>
    <t>فريدين</t>
  </si>
  <si>
    <t>السلطان إبراهيم</t>
  </si>
  <si>
    <t>قرش</t>
  </si>
  <si>
    <t>عمياء</t>
  </si>
  <si>
    <t>بواصي</t>
  </si>
  <si>
    <t xml:space="preserve">المياه العذبة  </t>
  </si>
  <si>
    <t>-</t>
  </si>
  <si>
    <t>الاجمالى</t>
  </si>
  <si>
    <t>بلطى احمر</t>
  </si>
  <si>
    <t xml:space="preserve">بلطى </t>
  </si>
  <si>
    <t>مبروك عادى</t>
  </si>
  <si>
    <t>مبروك فضى</t>
  </si>
  <si>
    <t xml:space="preserve">أسماك زعنفية </t>
  </si>
  <si>
    <t xml:space="preserve">(1) ميــاه بحريـة       </t>
  </si>
  <si>
    <t>بازوق</t>
  </si>
  <si>
    <t>شرورو</t>
  </si>
  <si>
    <t> ثُعْبانُ الماء</t>
  </si>
  <si>
    <t>سمك البوري</t>
  </si>
  <si>
    <t>ثونين-</t>
  </si>
  <si>
    <t>سرطان البحر/جراد البحر</t>
  </si>
  <si>
    <t xml:space="preserve"> القشريات اخرى</t>
  </si>
  <si>
    <t>الرخويات  اخرى</t>
  </si>
  <si>
    <t>قاتمة</t>
  </si>
  <si>
    <t>الأنقليس</t>
  </si>
  <si>
    <t>تنش</t>
  </si>
  <si>
    <t xml:space="preserve"> اخرى</t>
  </si>
  <si>
    <t>sole</t>
  </si>
  <si>
    <t>Anguille</t>
  </si>
  <si>
    <t xml:space="preserve">مناطق الصيد </t>
  </si>
  <si>
    <t>Poisson Chat</t>
  </si>
  <si>
    <t>الطحالب</t>
  </si>
  <si>
    <t>الكوفر الاوربي ( Sparus aurata )</t>
  </si>
  <si>
    <r>
      <t>العائلات السمكية التجارية</t>
    </r>
    <r>
      <rPr>
        <b/>
        <sz val="14"/>
        <color rgb="FF000000"/>
        <rFont val="Calibri"/>
        <family val="2"/>
        <scheme val="minor"/>
      </rPr>
      <t> </t>
    </r>
  </si>
  <si>
    <t xml:space="preserve"> اخرى - خيار البحر </t>
  </si>
  <si>
    <t>المجموع الكلي</t>
  </si>
  <si>
    <t>بلطي اسود</t>
  </si>
  <si>
    <r>
      <t xml:space="preserve">(2) ميــاه داخلية </t>
    </r>
    <r>
      <rPr>
        <b/>
        <sz val="12"/>
        <rFont val="Times New Roman"/>
        <family val="1"/>
      </rPr>
      <t xml:space="preserve"> (عذبة)     </t>
    </r>
  </si>
  <si>
    <t> قريدس</t>
  </si>
  <si>
    <t> سمك الترويت</t>
  </si>
  <si>
    <t xml:space="preserve">(2) ميــاه داخلية  (عذبة)     </t>
  </si>
  <si>
    <t>فرخ اصابع ترويت</t>
  </si>
  <si>
    <t>مرجان</t>
  </si>
  <si>
    <t>نقط</t>
  </si>
  <si>
    <t>وقار</t>
  </si>
  <si>
    <r>
      <t xml:space="preserve"> ميــاه بحريـة </t>
    </r>
    <r>
      <rPr>
        <b/>
        <sz val="12"/>
        <color theme="1"/>
        <rFont val="Times New Roman"/>
        <family val="1"/>
      </rPr>
      <t xml:space="preserve">      </t>
    </r>
  </si>
  <si>
    <r>
      <t xml:space="preserve">ميــاه بحريـة </t>
    </r>
    <r>
      <rPr>
        <b/>
        <sz val="14"/>
        <color theme="1"/>
        <rFont val="Times New Roman"/>
        <family val="1"/>
      </rPr>
      <t xml:space="preserve">      </t>
    </r>
  </si>
  <si>
    <r>
      <t xml:space="preserve"> ميــاه بحريـة </t>
    </r>
    <r>
      <rPr>
        <b/>
        <sz val="14"/>
        <rFont val="Times New Roman"/>
        <family val="1"/>
      </rPr>
      <t xml:space="preserve">      </t>
    </r>
  </si>
  <si>
    <t xml:space="preserve">كنج فش </t>
  </si>
  <si>
    <t xml:space="preserve">مناطق الاستزراع   </t>
  </si>
  <si>
    <t xml:space="preserve">  Aquaculture Areas</t>
  </si>
  <si>
    <t xml:space="preserve">مناطق الاستزراع  </t>
  </si>
  <si>
    <r>
      <t>مياه عذبة (</t>
    </r>
    <r>
      <rPr>
        <b/>
        <sz val="14"/>
        <rFont val="Arial"/>
        <family val="2"/>
      </rPr>
      <t>Fresh</t>
    </r>
    <r>
      <rPr>
        <b/>
        <sz val="14"/>
        <rFont val="Sultan normal"/>
      </rPr>
      <t>)</t>
    </r>
  </si>
  <si>
    <r>
      <t xml:space="preserve"> ميــاه داخلية </t>
    </r>
    <r>
      <rPr>
        <b/>
        <sz val="12"/>
        <rFont val="Times New Roman"/>
        <family val="1"/>
      </rPr>
      <t xml:space="preserve"> (عذبة)     </t>
    </r>
  </si>
  <si>
    <r>
      <t xml:space="preserve">ميــاه داخلية </t>
    </r>
    <r>
      <rPr>
        <b/>
        <sz val="12"/>
        <rFont val="Times New Roman"/>
        <family val="1"/>
      </rPr>
      <t xml:space="preserve">      </t>
    </r>
  </si>
  <si>
    <r>
      <t xml:space="preserve"> ميــاه بحريـة </t>
    </r>
    <r>
      <rPr>
        <sz val="12"/>
        <rFont val="Times New Roman"/>
        <family val="1"/>
      </rPr>
      <t xml:space="preserve">      </t>
    </r>
  </si>
  <si>
    <r>
      <t xml:space="preserve">ميــاه داخلية </t>
    </r>
    <r>
      <rPr>
        <sz val="12"/>
        <rFont val="Times New Roman"/>
        <family val="1"/>
      </rPr>
      <t xml:space="preserve"> (عذبة)     </t>
    </r>
  </si>
  <si>
    <r>
      <t xml:space="preserve">كنج </t>
    </r>
    <r>
      <rPr>
        <b/>
        <sz val="14"/>
        <rFont val="Times New Roman"/>
        <family val="1"/>
      </rPr>
      <t>فش</t>
    </r>
  </si>
  <si>
    <t>Quantity of Capture fisheries Production</t>
  </si>
  <si>
    <t>Quantity of Aquaculture Production</t>
  </si>
  <si>
    <t>Quantity of Fingerling Production</t>
  </si>
  <si>
    <t>استكاوزا</t>
  </si>
  <si>
    <t> مجموع صيد بحري</t>
  </si>
  <si>
    <t>ترويت</t>
  </si>
  <si>
    <t xml:space="preserve">الجملة </t>
  </si>
  <si>
    <t>نازلي مبذول</t>
  </si>
  <si>
    <t>البجيل</t>
  </si>
  <si>
    <t>طرستوج</t>
  </si>
  <si>
    <t>السولة</t>
  </si>
  <si>
    <t>البوقة</t>
  </si>
  <si>
    <t>بلم مبذول</t>
  </si>
  <si>
    <t>اسقمري</t>
  </si>
  <si>
    <t>شيشار مبذول</t>
  </si>
  <si>
    <t>سمك أبو سيف</t>
  </si>
  <si>
    <t xml:space="preserve">أنواع أخرى </t>
  </si>
  <si>
    <t>القاروس</t>
  </si>
  <si>
    <t>المحار</t>
  </si>
  <si>
    <t>المحار الملزمي</t>
  </si>
  <si>
    <t>الطحالب البحرية</t>
  </si>
  <si>
    <t>التروتة</t>
  </si>
  <si>
    <t>بلطي النيل</t>
  </si>
  <si>
    <t>ثعبان ماء</t>
  </si>
  <si>
    <t xml:space="preserve"> لا يوجد أي بيانات 2019</t>
  </si>
  <si>
    <t>TABLE (11)  Fish Capture Production in Bahrain</t>
  </si>
  <si>
    <t>الانقليس</t>
  </si>
  <si>
    <t>الشبوط</t>
  </si>
  <si>
    <t>سمك الزينة</t>
  </si>
  <si>
    <t>المختلف</t>
  </si>
  <si>
    <t>حوت احمر</t>
  </si>
  <si>
    <t xml:space="preserve">LOUP </t>
  </si>
  <si>
    <t>DAURADE</t>
  </si>
  <si>
    <t>MAIGRE</t>
  </si>
  <si>
    <t>THON ROUGE</t>
  </si>
  <si>
    <t>MOULE</t>
  </si>
  <si>
    <t>HUITRE</t>
  </si>
  <si>
    <t>Algues rouges</t>
  </si>
  <si>
    <t>Spiruline</t>
  </si>
  <si>
    <t>Sandre</t>
  </si>
  <si>
    <t>Mulet</t>
  </si>
  <si>
    <t>Barbeau</t>
  </si>
  <si>
    <t>Carpe</t>
  </si>
  <si>
    <t xml:space="preserve">Poisson chat </t>
  </si>
  <si>
    <t>Rotengle</t>
  </si>
  <si>
    <t>Carpe kow</t>
  </si>
  <si>
    <t>Black bass</t>
  </si>
  <si>
    <t>Tilapia</t>
  </si>
  <si>
    <t>اصناف أخرى</t>
  </si>
  <si>
    <t>TABLE (12) Fish Capture Production in Tunisia</t>
  </si>
  <si>
    <t>جدول   12 إإنتاج المصايد الطبيعية بحسب المصدر و الأصناف  فى تونس</t>
  </si>
  <si>
    <t>SPARUS AURATA</t>
  </si>
  <si>
    <t>argyrosomus regius</t>
  </si>
  <si>
    <t>Thunnus thynnus</t>
  </si>
  <si>
    <t>Crassostrea gigas</t>
  </si>
  <si>
    <t>Gracilaria spp</t>
  </si>
  <si>
    <t>(1) ميــاه بحريـة</t>
  </si>
  <si>
    <t>Spirulina Sp</t>
  </si>
  <si>
    <t>Sander lucioperca</t>
  </si>
  <si>
    <t>Barbus barbus</t>
  </si>
  <si>
    <t>Silurus glanis</t>
  </si>
  <si>
    <t>Rutilus rutilus</t>
  </si>
  <si>
    <t>ANGUILLA ANGUILLA</t>
  </si>
  <si>
    <t>(Micropterus salmoides</t>
  </si>
  <si>
    <t>مفرخات ( ألف وحدة Fry ) اسماك مياه عذبة  محلية(مشاريع تابعة للدولة)</t>
  </si>
  <si>
    <t>مفرخات ( ألف وحدة Fry ) اسماك بحرية  مستوردة</t>
  </si>
  <si>
    <t>مفرخات ( ألف وحدة Fry ) اسماك مياه عذبة  محلية</t>
  </si>
  <si>
    <t>اسماك الزينة</t>
  </si>
  <si>
    <t>سمك القط</t>
  </si>
  <si>
    <t>المياه العذبة</t>
  </si>
  <si>
    <t>جمبرى مياه عذبة</t>
  </si>
  <si>
    <t>ثعبان  ماء</t>
  </si>
  <si>
    <t>الجمبري الوردي (Parapenaeus longirostris)</t>
  </si>
  <si>
    <t>جدول   13 إإنتاج المصايد الطبيعية بحسب المصدر و الأصناف  فى الجزائر</t>
  </si>
  <si>
    <t>TABLE (13) Fish Capture Production in Algeria</t>
  </si>
  <si>
    <t>جدول  14  إنتاج المصايد الطبيعية بحسب المصدر و الأصناف  فى جزر القمر</t>
  </si>
  <si>
    <t>TABLE 14   Fish Capture Production  in Comoros</t>
  </si>
  <si>
    <t>جدول  (15) إنتاج المصايد الطبيعية بحسب المصدر و الأصناف  فى السودان</t>
  </si>
  <si>
    <t>Table 15   Fish Capture Production  in  Sudan</t>
  </si>
  <si>
    <t>جدول  (16)  إنتاج المصايد الطبيعية بحسب المصدر و الأصناف  فى العراق</t>
  </si>
  <si>
    <t>TABLE 16   Fish Capture Production  in Iraq</t>
  </si>
  <si>
    <t>جدول  (17) إإنتاج المصايد الطبيعية بحسب المصدر و الأصناف  فى عُمان</t>
  </si>
  <si>
    <t>TABLE (17)   Fish Capture Production  in Oman</t>
  </si>
  <si>
    <t>جدول  (18) إنتاج المصايد الطبيعية بحسب المصدر و الأصناف  فى فلسطين</t>
  </si>
  <si>
    <t>TABLE (18)    Fish Capture Production in Palestine</t>
  </si>
  <si>
    <t>جدول  (19) إنتاج المصايد الطبيعية بحسب المصدر و الأصناف  فى قطر</t>
  </si>
  <si>
    <t>TABLE (19)    Fish Capture Production  in Qatar</t>
  </si>
  <si>
    <t>جدول  (20) إنتاج المصايد الطبيعية بحسب المصدر و الأصناف  فى  لبنان</t>
  </si>
  <si>
    <t>TABLE (20)   Fish Capture Production in Lebanon</t>
  </si>
  <si>
    <t>جدول  (21)  إنتاج المصايد الطبيعية بحسب المصدر و الأصناف  فى مصر</t>
  </si>
  <si>
    <t>TABLE (21)   Fish Capture Production in  Egypt</t>
  </si>
  <si>
    <t>جدول  (22) إنتاج المصايد الطبيعية بحسب المصدر و الأصناف  فى المغرب</t>
  </si>
  <si>
    <t>TABLE (22)   Fish Capture Production in  Morocco</t>
  </si>
  <si>
    <t>جدول  (23)  إنتاج المصايد الطبيعية بحسب المصدر و الأصناف  فى اليمن</t>
  </si>
  <si>
    <t>TABLE (23)    Fish Capture Production  in Yemen</t>
  </si>
  <si>
    <t>جدول  24  إنتاج الإستزراع السمكي فى الأردن</t>
  </si>
  <si>
    <t>TABLE 24  Aquaculture Production in Jordan</t>
  </si>
  <si>
    <t>جدول  (25) إنتاج الإستزراع السمكي  فى  تونس</t>
  </si>
  <si>
    <t>TABLE 25  Aquaculture Production Tunisia</t>
  </si>
  <si>
    <t>جدول  (26) إنتاج الإستزراع السمكي  فى  الجزائر</t>
  </si>
  <si>
    <t>TABLE (26)  Aquaculture Production in Algeria</t>
  </si>
  <si>
    <t>جدول  (27) إنتاج الإستزراع السمكي   فى السودان</t>
  </si>
  <si>
    <t>TABLE (27) Aquaculture Production  in Sudan</t>
  </si>
  <si>
    <t>جدول  (28) إنتاج الإستزراع السمكي   فى العراق</t>
  </si>
  <si>
    <t>TABLE (28) Aquaculture Production  in Iraq</t>
  </si>
  <si>
    <t>جدول  (29) إنتاج الإستزراع السمكي   فى عمان</t>
  </si>
  <si>
    <t>TABLE (29) Aquaculture Production  in Oman</t>
  </si>
  <si>
    <t>جدول  30 إنتاج الإستزراع السمكي   فى  فلسطين</t>
  </si>
  <si>
    <t>TABLE 30 Aquaculture Production in  Palestine</t>
  </si>
  <si>
    <t>جدول  31 إنتاج الإستزراع السمكي   فى قطر</t>
  </si>
  <si>
    <t>TABLE 31 Aquaculture Production in  Qatar</t>
  </si>
  <si>
    <t>جدول  32 إنتاج الإستزراع السمكي   فى لبنان</t>
  </si>
  <si>
    <t xml:space="preserve">TABLE 32 Aquaculture Production in  Lebanon </t>
  </si>
  <si>
    <t>جدول  33 إنتاج الإستزراع السمكي  فى  مصر</t>
  </si>
  <si>
    <t>TABLE 33 Aquaculture Production in  Egypt</t>
  </si>
  <si>
    <t>جدول  34 إنتاج الإستزراع السمكي  فى المغرب</t>
  </si>
  <si>
    <t>TABLE 34 Aquaculture Production in  Morocco</t>
  </si>
  <si>
    <t>جدول  35 انتاج الاستزراع السمكي في اليمن</t>
  </si>
  <si>
    <t>TABLE 35 Aquaculture Production in  Yemen</t>
  </si>
  <si>
    <t>جدول    36   إنتاج المفرخات  فى الأردن</t>
  </si>
  <si>
    <t>TABLE 36  Fingerling Production in Jordan</t>
  </si>
  <si>
    <t>جدول  37  إنتاج المفرخات فى   تونس</t>
  </si>
  <si>
    <t>TABLE 37 Fingerling Production  in Tunisia</t>
  </si>
  <si>
    <t>جدول    38  إنتاج المفرخات  فى الجزائر</t>
  </si>
  <si>
    <t>TABLE 38 Fingerling Production  in Algeria</t>
  </si>
  <si>
    <t>جدول    39  إنتاج المفرخات  فى السودان</t>
  </si>
  <si>
    <t>TABLE 39   Fingerling Production in Sudan</t>
  </si>
  <si>
    <t>جدول  40  إنتاج المفرخات فى العراق</t>
  </si>
  <si>
    <t>TABLE 40 Fingerling Production in Iraq</t>
  </si>
  <si>
    <t>جدول  41  إنتاج المفرخات فى   عُمان</t>
  </si>
  <si>
    <t>TABLE 41 Fingerling Production  in Oman</t>
  </si>
  <si>
    <t>جدول  42  إنتاج المفرخات فى  فلسطين</t>
  </si>
  <si>
    <t>TABLE 42 Fingerling Production  in Palestine</t>
  </si>
  <si>
    <t>جدول  43  إنتاج المفرخات فى  لبنان</t>
  </si>
  <si>
    <t>TABLE 43 Fingerling Production  in Lebanon</t>
  </si>
  <si>
    <t>جدول 44   إنتاج المفرخات  فى مصر</t>
  </si>
  <si>
    <t>TABLE 44 Fingerling Production in Egypt</t>
  </si>
  <si>
    <t>جدول  45  إنتاج المفرخات فى  المغرب</t>
  </si>
  <si>
    <t>TABLE 45 Fingerling Production   in Morocco</t>
  </si>
  <si>
    <t>جدول  46 أهم الأصناف التجارية للأسماك فى  الأردن</t>
  </si>
  <si>
    <t xml:space="preserve">Table 46  Fish Commercial Species in Jordan </t>
  </si>
  <si>
    <t>جدول  47  أهم الأصناف التجارية للأسماك فى  البحرين</t>
  </si>
  <si>
    <t xml:space="preserve">Table 47  Fish Commercial Species  in Bahrain </t>
  </si>
  <si>
    <t>جدول  48  أهم الأصناف التجارية للأسماك فى تونس</t>
  </si>
  <si>
    <t xml:space="preserve">Table 48  Fish Commercial Species in  Tunisia </t>
  </si>
  <si>
    <t>جدول  49 أهم الأصناف التجارية للأسماك فى  الجزائر</t>
  </si>
  <si>
    <t xml:space="preserve">Table 49  Fish Commercial Species in  Algeria </t>
  </si>
  <si>
    <t>جدول  50  أهم الأصناف التجارية للأسماك فى السودان</t>
  </si>
  <si>
    <t xml:space="preserve">Table 50  Fish Commercial Species  in Sudan </t>
  </si>
  <si>
    <t>جدول  51   أهم الأصناف التجارية للأسماك فى العراق</t>
  </si>
  <si>
    <t>Table 51   Fish Commercial Species  in Iraq</t>
  </si>
  <si>
    <t>جدول  52  أهم الأصناف التجارية للأسماك فى عُمان</t>
  </si>
  <si>
    <t xml:space="preserve">Table 52  Fish Commercial Species in  Oman </t>
  </si>
  <si>
    <t>جدول  53  أهم الأصناف التجارية للأسماك  فى فلسطين</t>
  </si>
  <si>
    <t xml:space="preserve">Table 53  Fish Commercial Species in  Plastaine </t>
  </si>
  <si>
    <t>جدول  54  أهم الأصناف التجارية للأسماك فى قطر</t>
  </si>
  <si>
    <t>Table 54  Fish Commercial Species  in Qatar</t>
  </si>
  <si>
    <t>جدول  55  أهم الأصناف التجارية للأسماك فى لبنان</t>
  </si>
  <si>
    <t>Table 55  Fish Commercial Species in lebanon</t>
  </si>
  <si>
    <t>جدول  56  أهم الأصناف التجارية للأسماك فى المغرب</t>
  </si>
  <si>
    <t xml:space="preserve">Table 56  Fish Commercial Species in  Morroco </t>
  </si>
  <si>
    <t xml:space="preserve">جدول 57 أهم الأصناف التجارية للأسماك في اليمن </t>
  </si>
  <si>
    <t xml:space="preserve">Table 57  Fish Commercial Species in Yemen </t>
  </si>
  <si>
    <r>
      <t>العائلات السمكية التجارية</t>
    </r>
    <r>
      <rPr>
        <b/>
        <sz val="12"/>
        <color rgb="FF000000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</si>
</sst>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0.000"/>
    <numFmt numFmtId="166" formatCode="_-* #,##0_-;_-* #,##0\-;_-* &quot;-&quot;??_-;_-@_-"/>
  </numFmts>
  <fonts count="62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abic Transparent"/>
      <charset val="178"/>
    </font>
    <font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i/>
      <sz val="11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1"/>
      <name val="Arabic Transparent"/>
      <charset val="178"/>
    </font>
    <font>
      <u/>
      <sz val="10"/>
      <color indexed="12"/>
      <name val="Arial"/>
      <family val="2"/>
    </font>
    <font>
      <sz val="12"/>
      <name val="Arabic Transparent"/>
      <charset val="178"/>
    </font>
    <font>
      <sz val="13"/>
      <name val="Arial"/>
      <family val="2"/>
    </font>
    <font>
      <b/>
      <sz val="16"/>
      <name val="Arabic Transparent"/>
      <charset val="178"/>
    </font>
    <font>
      <i/>
      <sz val="12"/>
      <name val="Arial"/>
      <family val="2"/>
    </font>
    <font>
      <b/>
      <i/>
      <sz val="12"/>
      <name val="Arabic Transparent"/>
      <charset val="178"/>
    </font>
    <font>
      <sz val="10"/>
      <color indexed="8"/>
      <name val="Arial"/>
      <family val="2"/>
      <charset val="178"/>
    </font>
    <font>
      <sz val="11"/>
      <name val="Calibri"/>
      <family val="2"/>
    </font>
    <font>
      <sz val="12"/>
      <name val="Times New Roman"/>
      <family val="1"/>
    </font>
    <font>
      <sz val="11"/>
      <color theme="1"/>
      <name val="Calibri"/>
      <family val="2"/>
      <charset val="178"/>
      <scheme val="minor"/>
    </font>
    <font>
      <sz val="12"/>
      <name val="Traditional Arabic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charset val="178"/>
      <scheme val="minor"/>
    </font>
    <font>
      <b/>
      <i/>
      <sz val="12"/>
      <name val="Arial"/>
      <family val="2"/>
    </font>
    <font>
      <sz val="12"/>
      <name val="Arial Narrow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11"/>
      <color rgb="FF00B0F0"/>
      <name val="Calibri"/>
      <family val="2"/>
      <charset val="178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abic Transparent"/>
      <charset val="178"/>
    </font>
    <font>
      <b/>
      <sz val="12"/>
      <color theme="1"/>
      <name val="Times New Roman"/>
      <family val="1"/>
    </font>
    <font>
      <b/>
      <sz val="1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Calibri"/>
      <family val="2"/>
      <charset val="178"/>
      <scheme val="minor"/>
    </font>
    <font>
      <b/>
      <sz val="14"/>
      <name val="Sultan normal"/>
    </font>
    <font>
      <b/>
      <sz val="11"/>
      <name val="Arabic Transparent"/>
      <charset val="178"/>
    </font>
    <font>
      <i/>
      <sz val="11"/>
      <name val="Times New Roman"/>
      <family val="1"/>
    </font>
    <font>
      <b/>
      <sz val="12"/>
      <name val="Sultan normal"/>
    </font>
    <font>
      <sz val="11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2"/>
      <name val="Calibri"/>
      <family val="2"/>
      <charset val="178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0" fillId="3" borderId="0" applyNumberFormat="0" applyBorder="0" applyAlignment="0" applyProtection="0"/>
    <xf numFmtId="0" fontId="5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54" fillId="0" borderId="0" applyFill="0" applyProtection="0"/>
    <xf numFmtId="0" fontId="5" fillId="0" borderId="0"/>
  </cellStyleXfs>
  <cellXfs count="586">
    <xf numFmtId="0" fontId="0" fillId="0" borderId="0" xfId="0"/>
    <xf numFmtId="0" fontId="1" fillId="0" borderId="8" xfId="0" applyFont="1" applyBorder="1" applyAlignment="1">
      <alignment horizontal="center" readingOrder="2"/>
    </xf>
    <xf numFmtId="2" fontId="1" fillId="0" borderId="8" xfId="0" applyNumberFormat="1" applyFont="1" applyBorder="1" applyAlignment="1">
      <alignment horizontal="center" readingOrder="2"/>
    </xf>
    <xf numFmtId="0" fontId="6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 readingOrder="2"/>
    </xf>
    <xf numFmtId="0" fontId="3" fillId="0" borderId="0" xfId="0" applyFont="1"/>
    <xf numFmtId="0" fontId="10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 readingOrder="1"/>
    </xf>
    <xf numFmtId="165" fontId="0" fillId="0" borderId="0" xfId="0" applyNumberFormat="1"/>
    <xf numFmtId="2" fontId="1" fillId="0" borderId="6" xfId="0" applyNumberFormat="1" applyFont="1" applyBorder="1" applyAlignment="1">
      <alignment horizontal="center" readingOrder="2"/>
    </xf>
    <xf numFmtId="0" fontId="1" fillId="0" borderId="0" xfId="0" applyFont="1" applyAlignment="1">
      <alignment horizontal="center" readingOrder="2"/>
    </xf>
    <xf numFmtId="2" fontId="1" fillId="0" borderId="0" xfId="0" applyNumberFormat="1" applyFont="1" applyAlignment="1">
      <alignment horizontal="center" readingOrder="2"/>
    </xf>
    <xf numFmtId="0" fontId="27" fillId="0" borderId="0" xfId="0" applyFont="1" applyAlignment="1">
      <alignment horizontal="right" readingOrder="1"/>
    </xf>
    <xf numFmtId="166" fontId="0" fillId="0" borderId="0" xfId="0" applyNumberFormat="1"/>
    <xf numFmtId="0" fontId="5" fillId="0" borderId="5" xfId="0" applyFont="1" applyBorder="1"/>
    <xf numFmtId="0" fontId="2" fillId="0" borderId="0" xfId="0" applyFont="1" applyAlignment="1">
      <alignment readingOrder="2"/>
    </xf>
    <xf numFmtId="0" fontId="2" fillId="0" borderId="0" xfId="0" applyFont="1" applyAlignment="1">
      <alignment readingOrder="1"/>
    </xf>
    <xf numFmtId="0" fontId="2" fillId="0" borderId="0" xfId="0" applyFont="1" applyAlignment="1">
      <alignment horizontal="center" readingOrder="2"/>
    </xf>
    <xf numFmtId="166" fontId="13" fillId="2" borderId="0" xfId="6" applyNumberFormat="1" applyFont="1" applyFill="1" applyBorder="1" applyAlignment="1">
      <alignment horizontal="right" vertical="center" readingOrder="2"/>
    </xf>
    <xf numFmtId="0" fontId="25" fillId="0" borderId="0" xfId="0" applyFont="1" applyAlignment="1">
      <alignment horizontal="right" readingOrder="1"/>
    </xf>
    <xf numFmtId="0" fontId="28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center" vertical="center"/>
    </xf>
    <xf numFmtId="0" fontId="11" fillId="0" borderId="32" xfId="0" applyFont="1" applyBorder="1"/>
    <xf numFmtId="0" fontId="3" fillId="0" borderId="5" xfId="0" applyFont="1" applyBorder="1" applyAlignment="1">
      <alignment readingOrder="1"/>
    </xf>
    <xf numFmtId="0" fontId="21" fillId="0" borderId="5" xfId="0" applyFont="1" applyBorder="1"/>
    <xf numFmtId="0" fontId="21" fillId="0" borderId="5" xfId="0" applyFont="1" applyBorder="1" applyAlignment="1">
      <alignment horizontal="left" vertical="center" wrapText="1" readingOrder="2"/>
    </xf>
    <xf numFmtId="0" fontId="29" fillId="0" borderId="0" xfId="0" applyFont="1"/>
    <xf numFmtId="0" fontId="5" fillId="0" borderId="5" xfId="0" applyFont="1" applyBorder="1" applyAlignment="1">
      <alignment vertical="center" wrapText="1"/>
    </xf>
    <xf numFmtId="0" fontId="29" fillId="0" borderId="5" xfId="0" applyFont="1" applyBorder="1"/>
    <xf numFmtId="0" fontId="30" fillId="0" borderId="37" xfId="0" applyFont="1" applyBorder="1" applyAlignment="1">
      <alignment horizontal="center" vertical="center" wrapText="1" readingOrder="1"/>
    </xf>
    <xf numFmtId="0" fontId="30" fillId="0" borderId="38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vertical="center" wrapText="1" readingOrder="1"/>
    </xf>
    <xf numFmtId="0" fontId="31" fillId="0" borderId="22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8" fillId="0" borderId="58" xfId="0" applyFont="1" applyBorder="1"/>
    <xf numFmtId="0" fontId="16" fillId="0" borderId="17" xfId="0" applyFont="1" applyBorder="1" applyAlignment="1">
      <alignment horizontal="center" vertical="center" wrapText="1" readingOrder="1"/>
    </xf>
    <xf numFmtId="0" fontId="8" fillId="0" borderId="59" xfId="0" applyFont="1" applyBorder="1"/>
    <xf numFmtId="0" fontId="16" fillId="0" borderId="60" xfId="0" applyFont="1" applyBorder="1" applyAlignment="1">
      <alignment horizontal="center" vertical="center" wrapText="1" readingOrder="1"/>
    </xf>
    <xf numFmtId="0" fontId="11" fillId="0" borderId="48" xfId="0" applyFont="1" applyBorder="1"/>
    <xf numFmtId="0" fontId="5" fillId="0" borderId="18" xfId="0" applyFont="1" applyBorder="1" applyAlignment="1">
      <alignment horizontal="right" vertical="center" wrapText="1"/>
    </xf>
    <xf numFmtId="0" fontId="29" fillId="0" borderId="19" xfId="0" applyFont="1" applyBorder="1"/>
    <xf numFmtId="0" fontId="5" fillId="0" borderId="20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 readingOrder="1"/>
    </xf>
    <xf numFmtId="0" fontId="1" fillId="0" borderId="6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 readingOrder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 readingOrder="1"/>
    </xf>
    <xf numFmtId="0" fontId="1" fillId="0" borderId="64" xfId="0" applyFont="1" applyBorder="1" applyAlignment="1">
      <alignment horizontal="center" vertical="center" wrapText="1" readingOrder="1"/>
    </xf>
    <xf numFmtId="0" fontId="1" fillId="0" borderId="65" xfId="0" applyFont="1" applyBorder="1" applyAlignment="1">
      <alignment horizontal="center" vertical="center" wrapText="1" readingOrder="1"/>
    </xf>
    <xf numFmtId="0" fontId="30" fillId="0" borderId="66" xfId="0" applyFont="1" applyBorder="1" applyAlignment="1">
      <alignment horizontal="center" vertical="center" wrapText="1" readingOrder="1"/>
    </xf>
    <xf numFmtId="0" fontId="1" fillId="0" borderId="6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readingOrder="2"/>
    </xf>
    <xf numFmtId="0" fontId="16" fillId="0" borderId="18" xfId="0" applyFont="1" applyBorder="1" applyAlignment="1">
      <alignment horizontal="center" vertical="center" wrapText="1" readingOrder="1"/>
    </xf>
    <xf numFmtId="0" fontId="11" fillId="0" borderId="18" xfId="0" applyFont="1" applyBorder="1"/>
    <xf numFmtId="0" fontId="5" fillId="0" borderId="19" xfId="0" applyFont="1" applyBorder="1" applyAlignment="1">
      <alignment vertical="center" wrapText="1" readingOrder="1"/>
    </xf>
    <xf numFmtId="49" fontId="29" fillId="0" borderId="18" xfId="0" applyNumberFormat="1" applyFont="1" applyBorder="1" applyAlignment="1">
      <alignment horizontal="center"/>
    </xf>
    <xf numFmtId="49" fontId="29" fillId="0" borderId="39" xfId="0" applyNumberFormat="1" applyFont="1" applyBorder="1" applyAlignment="1">
      <alignment horizontal="center"/>
    </xf>
    <xf numFmtId="0" fontId="31" fillId="0" borderId="70" xfId="0" applyFont="1" applyBorder="1" applyAlignment="1">
      <alignment horizontal="center"/>
    </xf>
    <xf numFmtId="49" fontId="29" fillId="0" borderId="20" xfId="0" applyNumberFormat="1" applyFont="1" applyBorder="1" applyAlignment="1">
      <alignment horizontal="center"/>
    </xf>
    <xf numFmtId="0" fontId="11" fillId="0" borderId="19" xfId="0" applyFont="1" applyBorder="1" applyAlignment="1">
      <alignment vertical="center" wrapText="1" readingOrder="1"/>
    </xf>
    <xf numFmtId="0" fontId="2" fillId="0" borderId="18" xfId="0" applyFont="1" applyBorder="1" applyAlignment="1">
      <alignment wrapText="1"/>
    </xf>
    <xf numFmtId="0" fontId="2" fillId="0" borderId="48" xfId="0" applyFont="1" applyBorder="1"/>
    <xf numFmtId="0" fontId="2" fillId="0" borderId="18" xfId="0" applyFont="1" applyBorder="1"/>
    <xf numFmtId="0" fontId="2" fillId="0" borderId="16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22" fillId="0" borderId="18" xfId="0" applyFont="1" applyBorder="1"/>
    <xf numFmtId="0" fontId="22" fillId="0" borderId="18" xfId="0" applyFont="1" applyBorder="1" applyAlignment="1">
      <alignment horizontal="right" vertical="center" wrapText="1" indent="3" readingOrder="2"/>
    </xf>
    <xf numFmtId="0" fontId="21" fillId="0" borderId="0" xfId="0" applyFont="1"/>
    <xf numFmtId="0" fontId="11" fillId="0" borderId="11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11" fillId="0" borderId="34" xfId="0" applyFont="1" applyBorder="1" applyAlignment="1">
      <alignment wrapText="1"/>
    </xf>
    <xf numFmtId="0" fontId="19" fillId="0" borderId="71" xfId="0" applyFont="1" applyBorder="1" applyAlignment="1">
      <alignment horizontal="center" vertical="center" wrapText="1" readingOrder="2"/>
    </xf>
    <xf numFmtId="0" fontId="21" fillId="0" borderId="19" xfId="0" applyFont="1" applyBorder="1" applyAlignment="1">
      <alignment horizontal="left" vertical="center" wrapText="1" readingOrder="2"/>
    </xf>
    <xf numFmtId="0" fontId="22" fillId="0" borderId="20" xfId="0" applyFont="1" applyBorder="1" applyAlignment="1">
      <alignment horizontal="right" vertical="center" wrapText="1" indent="3" readingOrder="2"/>
    </xf>
    <xf numFmtId="0" fontId="17" fillId="0" borderId="55" xfId="0" applyFont="1" applyBorder="1" applyAlignment="1">
      <alignment horizontal="center" vertical="center" wrapText="1" readingOrder="2"/>
    </xf>
    <xf numFmtId="0" fontId="21" fillId="0" borderId="13" xfId="0" applyFont="1" applyBorder="1" applyAlignment="1">
      <alignment horizontal="left" vertical="center" wrapText="1" readingOrder="1"/>
    </xf>
    <xf numFmtId="0" fontId="2" fillId="0" borderId="13" xfId="0" applyFont="1" applyBorder="1" applyAlignment="1">
      <alignment horizontal="right" vertical="center" wrapText="1" indent="3" readingOrder="2"/>
    </xf>
    <xf numFmtId="0" fontId="21" fillId="0" borderId="34" xfId="0" applyFont="1" applyBorder="1"/>
    <xf numFmtId="0" fontId="12" fillId="0" borderId="71" xfId="0" applyFont="1" applyBorder="1"/>
    <xf numFmtId="0" fontId="24" fillId="0" borderId="1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4" fillId="0" borderId="25" xfId="0" applyFont="1" applyBorder="1"/>
    <xf numFmtId="0" fontId="18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 readingOrder="1"/>
    </xf>
    <xf numFmtId="0" fontId="11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18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readingOrder="1"/>
    </xf>
    <xf numFmtId="0" fontId="2" fillId="0" borderId="0" xfId="0" applyFont="1" applyAlignment="1">
      <alignment horizontal="right"/>
    </xf>
    <xf numFmtId="0" fontId="4" fillId="2" borderId="33" xfId="0" applyFont="1" applyFill="1" applyBorder="1" applyAlignment="1">
      <alignment vertical="center" textRotation="90" wrapText="1" readingOrder="2"/>
    </xf>
    <xf numFmtId="2" fontId="1" fillId="0" borderId="51" xfId="0" applyNumberFormat="1" applyFont="1" applyBorder="1" applyAlignment="1">
      <alignment horizontal="center" readingOrder="2"/>
    </xf>
    <xf numFmtId="0" fontId="4" fillId="0" borderId="0" xfId="0" applyFont="1" applyAlignment="1">
      <alignment vertical="center" textRotation="90" wrapText="1" readingOrder="2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readingOrder="2"/>
    </xf>
    <xf numFmtId="2" fontId="0" fillId="0" borderId="35" xfId="0" applyNumberFormat="1" applyBorder="1"/>
    <xf numFmtId="2" fontId="1" fillId="0" borderId="6" xfId="0" applyNumberFormat="1" applyFont="1" applyBorder="1" applyAlignment="1">
      <alignment horizontal="center" vertical="center" readingOrder="2"/>
    </xf>
    <xf numFmtId="0" fontId="1" fillId="2" borderId="25" xfId="3" applyFont="1" applyFill="1" applyBorder="1" applyAlignment="1">
      <alignment horizontal="center" vertical="center" wrapText="1" readingOrder="2"/>
    </xf>
    <xf numFmtId="0" fontId="18" fillId="0" borderId="5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readingOrder="1"/>
    </xf>
    <xf numFmtId="0" fontId="29" fillId="0" borderId="5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 wrapText="1" readingOrder="1"/>
    </xf>
    <xf numFmtId="0" fontId="11" fillId="0" borderId="87" xfId="0" applyFont="1" applyBorder="1"/>
    <xf numFmtId="0" fontId="8" fillId="0" borderId="88" xfId="0" applyFont="1" applyBorder="1"/>
    <xf numFmtId="0" fontId="11" fillId="0" borderId="89" xfId="0" applyFont="1" applyBorder="1"/>
    <xf numFmtId="0" fontId="11" fillId="0" borderId="89" xfId="0" applyFont="1" applyBorder="1" applyAlignment="1">
      <alignment horizontal="center"/>
    </xf>
    <xf numFmtId="0" fontId="11" fillId="0" borderId="90" xfId="0" applyFont="1" applyBorder="1"/>
    <xf numFmtId="0" fontId="8" fillId="0" borderId="91" xfId="0" applyFont="1" applyBorder="1"/>
    <xf numFmtId="0" fontId="11" fillId="0" borderId="92" xfId="0" applyFont="1" applyBorder="1" applyAlignment="1">
      <alignment horizontal="center"/>
    </xf>
    <xf numFmtId="0" fontId="8" fillId="0" borderId="93" xfId="0" applyFont="1" applyBorder="1"/>
    <xf numFmtId="0" fontId="16" fillId="0" borderId="53" xfId="0" applyFont="1" applyBorder="1" applyAlignment="1">
      <alignment horizontal="center" vertical="center" wrapText="1" readingOrder="1"/>
    </xf>
    <xf numFmtId="0" fontId="16" fillId="0" borderId="56" xfId="0" applyFont="1" applyBorder="1" applyAlignment="1">
      <alignment horizontal="center" vertical="center" wrapText="1" readingOrder="1"/>
    </xf>
    <xf numFmtId="0" fontId="8" fillId="0" borderId="25" xfId="0" applyFont="1" applyBorder="1"/>
    <xf numFmtId="0" fontId="11" fillId="0" borderId="90" xfId="0" applyFont="1" applyBorder="1" applyAlignment="1">
      <alignment horizontal="center"/>
    </xf>
    <xf numFmtId="0" fontId="11" fillId="0" borderId="92" xfId="0" applyFont="1" applyBorder="1"/>
    <xf numFmtId="0" fontId="8" fillId="0" borderId="14" xfId="0" applyFont="1" applyBorder="1"/>
    <xf numFmtId="0" fontId="16" fillId="0" borderId="15" xfId="0" applyFont="1" applyBorder="1" applyAlignment="1">
      <alignment horizontal="center" vertical="center" wrapText="1" readingOrder="1"/>
    </xf>
    <xf numFmtId="0" fontId="11" fillId="0" borderId="95" xfId="0" applyFont="1" applyBorder="1"/>
    <xf numFmtId="0" fontId="16" fillId="0" borderId="43" xfId="0" applyFont="1" applyBorder="1" applyAlignment="1">
      <alignment horizontal="center" vertical="center" wrapText="1" readingOrder="1"/>
    </xf>
    <xf numFmtId="0" fontId="11" fillId="0" borderId="52" xfId="0" applyFont="1" applyBorder="1"/>
    <xf numFmtId="0" fontId="8" fillId="0" borderId="94" xfId="0" applyFont="1" applyBorder="1"/>
    <xf numFmtId="0" fontId="8" fillId="0" borderId="96" xfId="0" applyFont="1" applyBorder="1"/>
    <xf numFmtId="0" fontId="8" fillId="0" borderId="10" xfId="0" applyFont="1" applyBorder="1"/>
    <xf numFmtId="0" fontId="8" fillId="0" borderId="13" xfId="0" applyFont="1" applyBorder="1"/>
    <xf numFmtId="0" fontId="16" fillId="0" borderId="27" xfId="0" applyFont="1" applyBorder="1" applyAlignment="1">
      <alignment horizontal="center" vertical="center" wrapText="1" readingOrder="1"/>
    </xf>
    <xf numFmtId="0" fontId="11" fillId="0" borderId="97" xfId="0" applyFont="1" applyBorder="1"/>
    <xf numFmtId="0" fontId="8" fillId="0" borderId="98" xfId="0" applyFont="1" applyBorder="1" applyAlignment="1">
      <alignment horizontal="right"/>
    </xf>
    <xf numFmtId="0" fontId="8" fillId="0" borderId="51" xfId="0" applyFont="1" applyBorder="1"/>
    <xf numFmtId="0" fontId="16" fillId="0" borderId="28" xfId="0" applyFont="1" applyBorder="1" applyAlignment="1">
      <alignment horizontal="center" vertical="center" wrapText="1" readingOrder="1"/>
    </xf>
    <xf numFmtId="0" fontId="11" fillId="0" borderId="99" xfId="0" applyFont="1" applyBorder="1"/>
    <xf numFmtId="0" fontId="17" fillId="0" borderId="15" xfId="0" applyFont="1" applyBorder="1" applyAlignment="1">
      <alignment horizontal="center" vertical="center" wrapText="1" readingOrder="2"/>
    </xf>
    <xf numFmtId="0" fontId="11" fillId="0" borderId="12" xfId="0" applyFont="1" applyBorder="1"/>
    <xf numFmtId="0" fontId="5" fillId="0" borderId="19" xfId="0" applyFont="1" applyBorder="1" applyAlignment="1">
      <alignment horizontal="left" vertical="center" wrapText="1"/>
    </xf>
    <xf numFmtId="0" fontId="11" fillId="0" borderId="13" xfId="0" applyFont="1" applyBorder="1"/>
    <xf numFmtId="0" fontId="17" fillId="0" borderId="43" xfId="0" applyFont="1" applyBorder="1" applyAlignment="1">
      <alignment horizontal="center" vertical="center" wrapText="1" readingOrder="2"/>
    </xf>
    <xf numFmtId="0" fontId="16" fillId="0" borderId="8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left"/>
    </xf>
    <xf numFmtId="0" fontId="2" fillId="0" borderId="34" xfId="0" applyFont="1" applyBorder="1" applyAlignment="1">
      <alignment horizontal="left" vertical="top" wrapText="1" readingOrder="2"/>
    </xf>
    <xf numFmtId="0" fontId="17" fillId="0" borderId="68" xfId="0" applyFont="1" applyBorder="1" applyAlignment="1">
      <alignment horizontal="center" vertical="center" wrapText="1" readingOrder="2"/>
    </xf>
    <xf numFmtId="0" fontId="2" fillId="0" borderId="17" xfId="0" applyFont="1" applyBorder="1" applyAlignment="1">
      <alignment horizontal="left" vertical="top" wrapText="1" readingOrder="2"/>
    </xf>
    <xf numFmtId="0" fontId="2" fillId="0" borderId="18" xfId="0" applyFont="1" applyBorder="1" applyAlignment="1">
      <alignment horizontal="right" vertical="top" wrapText="1" readingOrder="2"/>
    </xf>
    <xf numFmtId="0" fontId="5" fillId="0" borderId="17" xfId="0" applyFont="1" applyBorder="1" applyAlignment="1">
      <alignment horizontal="left"/>
    </xf>
    <xf numFmtId="0" fontId="29" fillId="0" borderId="17" xfId="0" applyFont="1" applyBorder="1" applyAlignment="1">
      <alignment horizontal="left"/>
    </xf>
    <xf numFmtId="0" fontId="5" fillId="0" borderId="17" xfId="0" applyFont="1" applyBorder="1" applyAlignment="1">
      <alignment vertical="center" wrapText="1" readingOrder="1"/>
    </xf>
    <xf numFmtId="0" fontId="5" fillId="0" borderId="60" xfId="0" applyFont="1" applyBorder="1"/>
    <xf numFmtId="0" fontId="5" fillId="0" borderId="20" xfId="0" applyFont="1" applyBorder="1"/>
    <xf numFmtId="0" fontId="2" fillId="0" borderId="15" xfId="0" applyFont="1" applyBorder="1" applyAlignment="1">
      <alignment horizontal="left" vertical="top" wrapText="1" readingOrder="2"/>
    </xf>
    <xf numFmtId="0" fontId="2" fillId="0" borderId="16" xfId="0" applyFont="1" applyBorder="1" applyAlignment="1">
      <alignment horizontal="right" vertical="top" wrapText="1" readingOrder="2"/>
    </xf>
    <xf numFmtId="0" fontId="17" fillId="0" borderId="76" xfId="0" applyFont="1" applyBorder="1" applyAlignment="1">
      <alignment horizontal="right" vertical="center" wrapText="1" readingOrder="2"/>
    </xf>
    <xf numFmtId="0" fontId="16" fillId="0" borderId="74" xfId="0" applyFont="1" applyBorder="1" applyAlignment="1">
      <alignment horizontal="center" vertical="center" wrapText="1" readingOrder="1"/>
    </xf>
    <xf numFmtId="0" fontId="17" fillId="0" borderId="74" xfId="0" applyFont="1" applyBorder="1" applyAlignment="1">
      <alignment horizontal="right" vertical="center" wrapText="1" readingOrder="2"/>
    </xf>
    <xf numFmtId="0" fontId="16" fillId="0" borderId="72" xfId="0" applyFont="1" applyBorder="1" applyAlignment="1">
      <alignment horizontal="center" vertical="center" wrapText="1" readingOrder="1"/>
    </xf>
    <xf numFmtId="0" fontId="4" fillId="0" borderId="77" xfId="0" applyFont="1" applyBorder="1" applyAlignment="1">
      <alignment horizontal="center" vertical="center" wrapText="1" readingOrder="2"/>
    </xf>
    <xf numFmtId="0" fontId="3" fillId="0" borderId="17" xfId="0" applyFont="1" applyBorder="1" applyAlignment="1">
      <alignment readingOrder="1"/>
    </xf>
    <xf numFmtId="0" fontId="3" fillId="0" borderId="60" xfId="0" applyFont="1" applyBorder="1" applyAlignment="1">
      <alignment readingOrder="1"/>
    </xf>
    <xf numFmtId="0" fontId="3" fillId="0" borderId="20" xfId="0" applyFont="1" applyBorder="1" applyAlignment="1">
      <alignment readingOrder="2"/>
    </xf>
    <xf numFmtId="0" fontId="3" fillId="0" borderId="19" xfId="0" applyFont="1" applyBorder="1" applyAlignment="1">
      <alignment readingOrder="1"/>
    </xf>
    <xf numFmtId="0" fontId="3" fillId="0" borderId="18" xfId="0" applyFont="1" applyBorder="1" applyAlignment="1">
      <alignment horizontal="center" readingOrder="2"/>
    </xf>
    <xf numFmtId="0" fontId="3" fillId="0" borderId="20" xfId="0" applyFont="1" applyBorder="1" applyAlignment="1">
      <alignment horizontal="center" readingOrder="2"/>
    </xf>
    <xf numFmtId="0" fontId="31" fillId="0" borderId="24" xfId="0" applyFont="1" applyBorder="1" applyAlignment="1">
      <alignment horizontal="center"/>
    </xf>
    <xf numFmtId="0" fontId="31" fillId="0" borderId="44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49" fontId="29" fillId="0" borderId="71" xfId="0" applyNumberFormat="1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49" fontId="29" fillId="0" borderId="49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 readingOrder="2"/>
    </xf>
    <xf numFmtId="165" fontId="2" fillId="0" borderId="0" xfId="0" applyNumberFormat="1" applyFont="1" applyAlignment="1">
      <alignment horizontal="center" readingOrder="2"/>
    </xf>
    <xf numFmtId="2" fontId="0" fillId="0" borderId="0" xfId="0" applyNumberFormat="1"/>
    <xf numFmtId="2" fontId="2" fillId="0" borderId="0" xfId="0" applyNumberFormat="1" applyFont="1" applyAlignment="1">
      <alignment horizontal="center" readingOrder="1"/>
    </xf>
    <xf numFmtId="165" fontId="33" fillId="0" borderId="0" xfId="0" applyNumberFormat="1" applyFont="1"/>
    <xf numFmtId="165" fontId="32" fillId="0" borderId="0" xfId="0" applyNumberFormat="1" applyFont="1" applyAlignment="1">
      <alignment horizontal="center" readingOrder="2"/>
    </xf>
    <xf numFmtId="0" fontId="33" fillId="0" borderId="0" xfId="0" applyFont="1"/>
    <xf numFmtId="0" fontId="34" fillId="4" borderId="41" xfId="0" applyFont="1" applyFill="1" applyBorder="1" applyAlignment="1">
      <alignment horizontal="right" readingOrder="2"/>
    </xf>
    <xf numFmtId="0" fontId="4" fillId="0" borderId="0" xfId="0" applyFont="1" applyAlignment="1">
      <alignment horizontal="center" vertical="center" textRotation="90" wrapText="1"/>
    </xf>
    <xf numFmtId="0" fontId="29" fillId="0" borderId="0" xfId="0" applyFont="1" applyAlignment="1">
      <alignment horizontal="center" textRotation="90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readingOrder="2"/>
    </xf>
    <xf numFmtId="2" fontId="34" fillId="0" borderId="0" xfId="0" applyNumberFormat="1" applyFont="1" applyAlignment="1">
      <alignment horizontal="center" readingOrder="2"/>
    </xf>
    <xf numFmtId="0" fontId="33" fillId="2" borderId="53" xfId="0" applyFont="1" applyFill="1" applyBorder="1" applyAlignment="1">
      <alignment horizontal="center" vertical="center" textRotation="90" wrapText="1" readingOrder="2"/>
    </xf>
    <xf numFmtId="0" fontId="32" fillId="2" borderId="28" xfId="0" applyFont="1" applyFill="1" applyBorder="1" applyAlignment="1">
      <alignment horizontal="center" vertical="center" textRotation="90" wrapText="1" readingOrder="2"/>
    </xf>
    <xf numFmtId="0" fontId="32" fillId="0" borderId="53" xfId="0" applyFont="1" applyBorder="1" applyAlignment="1">
      <alignment horizontal="center" textRotation="90" wrapText="1" readingOrder="2"/>
    </xf>
    <xf numFmtId="0" fontId="35" fillId="0" borderId="0" xfId="0" applyFont="1"/>
    <xf numFmtId="0" fontId="0" fillId="0" borderId="0" xfId="0" applyAlignment="1">
      <alignment wrapText="1"/>
    </xf>
    <xf numFmtId="2" fontId="1" fillId="0" borderId="0" xfId="0" applyNumberFormat="1" applyFont="1" applyAlignment="1">
      <alignment horizontal="center" vertical="center" readingOrder="2"/>
    </xf>
    <xf numFmtId="0" fontId="15" fillId="0" borderId="0" xfId="0" applyFont="1" applyAlignment="1">
      <alignment horizontal="center" wrapText="1"/>
    </xf>
    <xf numFmtId="0" fontId="17" fillId="0" borderId="55" xfId="0" applyFont="1" applyBorder="1" applyAlignment="1">
      <alignment horizontal="center" vertical="distributed" wrapText="1" readingOrder="2"/>
    </xf>
    <xf numFmtId="0" fontId="2" fillId="5" borderId="36" xfId="0" applyFont="1" applyFill="1" applyBorder="1" applyAlignment="1">
      <alignment horizontal="center" readingOrder="1"/>
    </xf>
    <xf numFmtId="0" fontId="2" fillId="5" borderId="28" xfId="0" applyFont="1" applyFill="1" applyBorder="1" applyAlignment="1">
      <alignment horizontal="center" readingOrder="1"/>
    </xf>
    <xf numFmtId="0" fontId="2" fillId="5" borderId="29" xfId="0" applyFont="1" applyFill="1" applyBorder="1" applyAlignment="1">
      <alignment horizontal="center" readingOrder="1"/>
    </xf>
    <xf numFmtId="0" fontId="2" fillId="5" borderId="30" xfId="0" applyFont="1" applyFill="1" applyBorder="1" applyAlignment="1">
      <alignment horizontal="center" readingOrder="1"/>
    </xf>
    <xf numFmtId="0" fontId="2" fillId="5" borderId="55" xfId="0" applyFont="1" applyFill="1" applyBorder="1" applyAlignment="1">
      <alignment horizontal="center" readingOrder="1"/>
    </xf>
    <xf numFmtId="0" fontId="2" fillId="5" borderId="49" xfId="0" applyFont="1" applyFill="1" applyBorder="1" applyAlignment="1">
      <alignment horizontal="center" readingOrder="1"/>
    </xf>
    <xf numFmtId="2" fontId="29" fillId="0" borderId="34" xfId="0" applyNumberFormat="1" applyFont="1" applyBorder="1"/>
    <xf numFmtId="2" fontId="29" fillId="0" borderId="30" xfId="0" applyNumberFormat="1" applyFont="1" applyBorder="1"/>
    <xf numFmtId="2" fontId="40" fillId="0" borderId="30" xfId="0" applyNumberFormat="1" applyFont="1" applyBorder="1"/>
    <xf numFmtId="2" fontId="29" fillId="0" borderId="54" xfId="0" applyNumberFormat="1" applyFont="1" applyBorder="1"/>
    <xf numFmtId="0" fontId="2" fillId="5" borderId="31" xfId="0" applyFont="1" applyFill="1" applyBorder="1" applyAlignment="1">
      <alignment horizontal="center" readingOrder="1"/>
    </xf>
    <xf numFmtId="2" fontId="40" fillId="0" borderId="55" xfId="0" applyNumberFormat="1" applyFont="1" applyBorder="1"/>
    <xf numFmtId="2" fontId="40" fillId="0" borderId="1" xfId="0" applyNumberFormat="1" applyFont="1" applyBorder="1"/>
    <xf numFmtId="2" fontId="40" fillId="0" borderId="4" xfId="0" applyNumberFormat="1" applyFont="1" applyBorder="1"/>
    <xf numFmtId="0" fontId="2" fillId="5" borderId="8" xfId="0" applyFont="1" applyFill="1" applyBorder="1" applyAlignment="1">
      <alignment horizontal="center" readingOrder="1"/>
    </xf>
    <xf numFmtId="0" fontId="2" fillId="5" borderId="6" xfId="0" applyFont="1" applyFill="1" applyBorder="1" applyAlignment="1">
      <alignment horizontal="center" readingOrder="1"/>
    </xf>
    <xf numFmtId="0" fontId="2" fillId="5" borderId="4" xfId="0" applyFont="1" applyFill="1" applyBorder="1" applyAlignment="1">
      <alignment horizontal="center" readingOrder="1"/>
    </xf>
    <xf numFmtId="2" fontId="29" fillId="0" borderId="71" xfId="0" applyNumberFormat="1" applyFont="1" applyBorder="1"/>
    <xf numFmtId="2" fontId="40" fillId="0" borderId="34" xfId="0" applyNumberFormat="1" applyFont="1" applyBorder="1"/>
    <xf numFmtId="2" fontId="26" fillId="0" borderId="34" xfId="0" applyNumberFormat="1" applyFont="1" applyBorder="1"/>
    <xf numFmtId="2" fontId="1" fillId="0" borderId="34" xfId="0" applyNumberFormat="1" applyFont="1" applyBorder="1"/>
    <xf numFmtId="0" fontId="26" fillId="0" borderId="25" xfId="0" applyFont="1" applyBorder="1" applyAlignment="1">
      <alignment horizontal="center" readingOrder="2"/>
    </xf>
    <xf numFmtId="0" fontId="26" fillId="0" borderId="8" xfId="0" applyFont="1" applyBorder="1" applyAlignment="1">
      <alignment horizontal="center" readingOrder="2"/>
    </xf>
    <xf numFmtId="2" fontId="26" fillId="0" borderId="8" xfId="0" applyNumberFormat="1" applyFont="1" applyBorder="1" applyAlignment="1">
      <alignment horizontal="center" readingOrder="2"/>
    </xf>
    <xf numFmtId="2" fontId="40" fillId="0" borderId="54" xfId="0" applyNumberFormat="1" applyFont="1" applyBorder="1"/>
    <xf numFmtId="2" fontId="40" fillId="0" borderId="45" xfId="0" applyNumberFormat="1" applyFont="1" applyBorder="1"/>
    <xf numFmtId="0" fontId="0" fillId="2" borderId="1" xfId="0" applyFill="1" applyBorder="1" applyAlignment="1">
      <alignment horizontal="center" vertical="center" textRotation="90" wrapText="1" readingOrder="2"/>
    </xf>
    <xf numFmtId="0" fontId="0" fillId="2" borderId="4" xfId="0" applyFill="1" applyBorder="1" applyAlignment="1">
      <alignment horizontal="center" vertical="center" textRotation="90" wrapText="1" readingOrder="2"/>
    </xf>
    <xf numFmtId="2" fontId="41" fillId="0" borderId="34" xfId="0" applyNumberFormat="1" applyFont="1" applyBorder="1"/>
    <xf numFmtId="2" fontId="41" fillId="0" borderId="29" xfId="0" applyNumberFormat="1" applyFont="1" applyBorder="1"/>
    <xf numFmtId="2" fontId="41" fillId="0" borderId="30" xfId="0" applyNumberFormat="1" applyFont="1" applyBorder="1"/>
    <xf numFmtId="2" fontId="34" fillId="0" borderId="23" xfId="0" applyNumberFormat="1" applyFont="1" applyBorder="1" applyAlignment="1">
      <alignment horizontal="center" vertical="center" readingOrder="2"/>
    </xf>
    <xf numFmtId="0" fontId="26" fillId="0" borderId="23" xfId="0" applyFont="1" applyBorder="1" applyAlignment="1">
      <alignment horizontal="right" vertical="center" readingOrder="2"/>
    </xf>
    <xf numFmtId="0" fontId="38" fillId="0" borderId="25" xfId="0" applyFont="1" applyBorder="1" applyAlignment="1">
      <alignment vertical="center" readingOrder="2"/>
    </xf>
    <xf numFmtId="0" fontId="38" fillId="0" borderId="51" xfId="0" applyFont="1" applyBorder="1" applyAlignment="1">
      <alignment vertical="center" readingOrder="2"/>
    </xf>
    <xf numFmtId="0" fontId="1" fillId="0" borderId="25" xfId="0" applyFont="1" applyBorder="1" applyAlignment="1">
      <alignment horizontal="right" readingOrder="2"/>
    </xf>
    <xf numFmtId="2" fontId="1" fillId="0" borderId="54" xfId="0" applyNumberFormat="1" applyFont="1" applyBorder="1"/>
    <xf numFmtId="0" fontId="29" fillId="0" borderId="0" xfId="0" applyFont="1" applyAlignment="1">
      <alignment wrapText="1"/>
    </xf>
    <xf numFmtId="2" fontId="46" fillId="0" borderId="29" xfId="0" applyNumberFormat="1" applyFont="1" applyBorder="1"/>
    <xf numFmtId="2" fontId="46" fillId="0" borderId="30" xfId="0" applyNumberFormat="1" applyFont="1" applyBorder="1"/>
    <xf numFmtId="2" fontId="45" fillId="0" borderId="30" xfId="0" applyNumberFormat="1" applyFont="1" applyBorder="1"/>
    <xf numFmtId="2" fontId="29" fillId="0" borderId="77" xfId="0" applyNumberFormat="1" applyFont="1" applyBorder="1"/>
    <xf numFmtId="0" fontId="4" fillId="2" borderId="6" xfId="0" applyFont="1" applyFill="1" applyBorder="1" applyAlignment="1">
      <alignment horizontal="center" vertical="center" wrapText="1" readingOrder="2"/>
    </xf>
    <xf numFmtId="2" fontId="1" fillId="0" borderId="20" xfId="0" applyNumberFormat="1" applyFont="1" applyBorder="1" applyAlignment="1">
      <alignment horizontal="center" readingOrder="2"/>
    </xf>
    <xf numFmtId="0" fontId="2" fillId="5" borderId="21" xfId="0" applyFont="1" applyFill="1" applyBorder="1" applyAlignment="1">
      <alignment horizontal="center" readingOrder="1"/>
    </xf>
    <xf numFmtId="0" fontId="2" fillId="5" borderId="40" xfId="0" applyFont="1" applyFill="1" applyBorder="1" applyAlignment="1">
      <alignment horizontal="center" readingOrder="1"/>
    </xf>
    <xf numFmtId="2" fontId="49" fillId="0" borderId="30" xfId="0" applyNumberFormat="1" applyFont="1" applyBorder="1"/>
    <xf numFmtId="0" fontId="2" fillId="5" borderId="28" xfId="0" applyFont="1" applyFill="1" applyBorder="1" applyAlignment="1">
      <alignment horizontal="right" readingOrder="1"/>
    </xf>
    <xf numFmtId="0" fontId="2" fillId="5" borderId="31" xfId="0" applyFont="1" applyFill="1" applyBorder="1" applyAlignment="1">
      <alignment horizontal="right" readingOrder="1"/>
    </xf>
    <xf numFmtId="0" fontId="38" fillId="0" borderId="8" xfId="0" applyFont="1" applyBorder="1" applyAlignment="1">
      <alignment horizontal="center" vertical="center" shrinkToFit="1" readingOrder="1"/>
    </xf>
    <xf numFmtId="0" fontId="2" fillId="5" borderId="55" xfId="0" applyFont="1" applyFill="1" applyBorder="1" applyAlignment="1">
      <alignment horizontal="right" readingOrder="1"/>
    </xf>
    <xf numFmtId="0" fontId="1" fillId="5" borderId="55" xfId="0" applyFont="1" applyFill="1" applyBorder="1" applyAlignment="1">
      <alignment horizontal="right" readingOrder="1"/>
    </xf>
    <xf numFmtId="0" fontId="1" fillId="5" borderId="55" xfId="0" applyFont="1" applyFill="1" applyBorder="1" applyAlignment="1">
      <alignment horizontal="left" readingOrder="1"/>
    </xf>
    <xf numFmtId="2" fontId="29" fillId="0" borderId="15" xfId="0" applyNumberFormat="1" applyFont="1" applyBorder="1"/>
    <xf numFmtId="2" fontId="29" fillId="0" borderId="16" xfId="0" applyNumberFormat="1" applyFont="1" applyBorder="1"/>
    <xf numFmtId="2" fontId="29" fillId="0" borderId="34" xfId="0" applyNumberFormat="1" applyFont="1" applyBorder="1" applyAlignment="1">
      <alignment horizontal="center"/>
    </xf>
    <xf numFmtId="2" fontId="40" fillId="0" borderId="30" xfId="0" applyNumberFormat="1" applyFont="1" applyBorder="1" applyAlignment="1">
      <alignment horizontal="center"/>
    </xf>
    <xf numFmtId="2" fontId="29" fillId="0" borderId="71" xfId="0" applyNumberFormat="1" applyFont="1" applyBorder="1" applyAlignment="1">
      <alignment horizontal="center"/>
    </xf>
    <xf numFmtId="0" fontId="1" fillId="2" borderId="1" xfId="3" applyFont="1" applyFill="1" applyBorder="1" applyAlignment="1">
      <alignment horizontal="center" vertical="center" wrapText="1" readingOrder="2"/>
    </xf>
    <xf numFmtId="0" fontId="1" fillId="2" borderId="26" xfId="3" applyFont="1" applyFill="1" applyBorder="1" applyAlignment="1">
      <alignment horizontal="center" vertical="center" wrapText="1" readingOrder="2"/>
    </xf>
    <xf numFmtId="0" fontId="17" fillId="0" borderId="5" xfId="0" applyFont="1" applyBorder="1" applyAlignment="1">
      <alignment horizontal="center" vertical="center" wrapText="1" readingOrder="2"/>
    </xf>
    <xf numFmtId="0" fontId="52" fillId="0" borderId="23" xfId="0" applyFont="1" applyBorder="1" applyAlignment="1">
      <alignment horizontal="left"/>
    </xf>
    <xf numFmtId="0" fontId="13" fillId="0" borderId="16" xfId="0" applyFont="1" applyBorder="1" applyAlignment="1">
      <alignment horizontal="right" vertical="center" wrapText="1" readingOrder="2"/>
    </xf>
    <xf numFmtId="0" fontId="3" fillId="0" borderId="18" xfId="0" applyFont="1" applyBorder="1" applyAlignment="1">
      <alignment wrapText="1"/>
    </xf>
    <xf numFmtId="0" fontId="52" fillId="0" borderId="57" xfId="0" applyFont="1" applyBorder="1" applyAlignment="1">
      <alignment horizontal="left"/>
    </xf>
    <xf numFmtId="0" fontId="52" fillId="0" borderId="23" xfId="0" applyFont="1" applyBorder="1" applyAlignment="1">
      <alignment wrapText="1"/>
    </xf>
    <xf numFmtId="0" fontId="52" fillId="0" borderId="23" xfId="0" applyFont="1" applyBorder="1"/>
    <xf numFmtId="0" fontId="52" fillId="0" borderId="23" xfId="1" applyFont="1" applyBorder="1" applyAlignment="1">
      <alignment wrapText="1"/>
    </xf>
    <xf numFmtId="0" fontId="9" fillId="0" borderId="48" xfId="0" applyFont="1" applyBorder="1"/>
    <xf numFmtId="0" fontId="52" fillId="0" borderId="35" xfId="0" applyFont="1" applyBorder="1" applyAlignment="1">
      <alignment horizontal="left"/>
    </xf>
    <xf numFmtId="0" fontId="3" fillId="0" borderId="18" xfId="0" applyFont="1" applyBorder="1"/>
    <xf numFmtId="0" fontId="52" fillId="0" borderId="35" xfId="2" applyFont="1" applyFill="1" applyBorder="1" applyAlignment="1" applyProtection="1">
      <alignment horizontal="left"/>
    </xf>
    <xf numFmtId="0" fontId="3" fillId="0" borderId="39" xfId="0" applyFont="1" applyBorder="1" applyAlignment="1">
      <alignment wrapText="1"/>
    </xf>
    <xf numFmtId="0" fontId="52" fillId="0" borderId="54" xfId="0" applyFont="1" applyBorder="1" applyAlignment="1">
      <alignment horizontal="left"/>
    </xf>
    <xf numFmtId="2" fontId="3" fillId="0" borderId="100" xfId="0" applyNumberFormat="1" applyFont="1" applyBorder="1"/>
    <xf numFmtId="0" fontId="52" fillId="0" borderId="23" xfId="2" applyFont="1" applyFill="1" applyBorder="1" applyAlignment="1" applyProtection="1">
      <alignment horizontal="left"/>
    </xf>
    <xf numFmtId="0" fontId="9" fillId="0" borderId="23" xfId="0" applyFont="1" applyBorder="1" applyAlignment="1">
      <alignment horizontal="left"/>
    </xf>
    <xf numFmtId="0" fontId="52" fillId="0" borderId="73" xfId="0" applyFont="1" applyBorder="1" applyAlignment="1">
      <alignment horizontal="left"/>
    </xf>
    <xf numFmtId="0" fontId="3" fillId="0" borderId="20" xfId="0" applyFont="1" applyBorder="1"/>
    <xf numFmtId="0" fontId="52" fillId="0" borderId="35" xfId="0" applyFont="1" applyBorder="1"/>
    <xf numFmtId="0" fontId="52" fillId="0" borderId="77" xfId="0" applyFont="1" applyBorder="1" applyAlignment="1">
      <alignment horizontal="left"/>
    </xf>
    <xf numFmtId="0" fontId="3" fillId="0" borderId="71" xfId="0" applyFont="1" applyBorder="1" applyAlignment="1">
      <alignment horizontal="right" vertical="center" wrapText="1"/>
    </xf>
    <xf numFmtId="0" fontId="9" fillId="0" borderId="17" xfId="0" applyFont="1" applyBorder="1" applyAlignment="1">
      <alignment wrapText="1"/>
    </xf>
    <xf numFmtId="0" fontId="9" fillId="0" borderId="60" xfId="0" applyFont="1" applyBorder="1"/>
    <xf numFmtId="0" fontId="2" fillId="5" borderId="8" xfId="0" applyFont="1" applyFill="1" applyBorder="1" applyAlignment="1">
      <alignment horizontal="right" readingOrder="1"/>
    </xf>
    <xf numFmtId="2" fontId="1" fillId="0" borderId="51" xfId="0" applyNumberFormat="1" applyFont="1" applyBorder="1"/>
    <xf numFmtId="0" fontId="1" fillId="4" borderId="5" xfId="0" applyFont="1" applyFill="1" applyBorder="1" applyAlignment="1">
      <alignment readingOrder="2"/>
    </xf>
    <xf numFmtId="2" fontId="29" fillId="0" borderId="0" xfId="0" applyNumberFormat="1" applyFont="1"/>
    <xf numFmtId="2" fontId="41" fillId="0" borderId="0" xfId="0" applyNumberFormat="1" applyFont="1"/>
    <xf numFmtId="0" fontId="0" fillId="0" borderId="5" xfId="0" applyBorder="1"/>
    <xf numFmtId="2" fontId="29" fillId="0" borderId="7" xfId="0" applyNumberFormat="1" applyFont="1" applyBorder="1"/>
    <xf numFmtId="0" fontId="26" fillId="4" borderId="5" xfId="0" applyFont="1" applyFill="1" applyBorder="1" applyAlignment="1">
      <alignment readingOrder="2"/>
    </xf>
    <xf numFmtId="2" fontId="1" fillId="0" borderId="14" xfId="0" applyNumberFormat="1" applyFont="1" applyBorder="1"/>
    <xf numFmtId="164" fontId="7" fillId="0" borderId="39" xfId="0" applyNumberFormat="1" applyFont="1" applyBorder="1" applyAlignment="1">
      <alignment horizontal="center"/>
    </xf>
    <xf numFmtId="2" fontId="41" fillId="0" borderId="55" xfId="0" applyNumberFormat="1" applyFont="1" applyBorder="1"/>
    <xf numFmtId="2" fontId="41" fillId="0" borderId="36" xfId="0" applyNumberFormat="1" applyFont="1" applyBorder="1"/>
    <xf numFmtId="2" fontId="41" fillId="0" borderId="49" xfId="0" applyNumberFormat="1" applyFont="1" applyBorder="1"/>
    <xf numFmtId="0" fontId="29" fillId="0" borderId="18" xfId="0" applyFont="1" applyBorder="1"/>
    <xf numFmtId="0" fontId="29" fillId="0" borderId="39" xfId="0" applyFont="1" applyBorder="1"/>
    <xf numFmtId="2" fontId="45" fillId="0" borderId="8" xfId="0" applyNumberFormat="1" applyFont="1" applyBorder="1"/>
    <xf numFmtId="0" fontId="29" fillId="0" borderId="18" xfId="0" applyFont="1" applyBorder="1" applyAlignment="1">
      <alignment horizontal="center"/>
    </xf>
    <xf numFmtId="0" fontId="29" fillId="0" borderId="25" xfId="0" applyFont="1" applyBorder="1"/>
    <xf numFmtId="0" fontId="29" fillId="0" borderId="51" xfId="0" applyFont="1" applyBorder="1"/>
    <xf numFmtId="0" fontId="40" fillId="0" borderId="8" xfId="0" applyFont="1" applyBorder="1"/>
    <xf numFmtId="2" fontId="32" fillId="0" borderId="0" xfId="0" applyNumberFormat="1" applyFont="1" applyAlignment="1">
      <alignment horizontal="center" readingOrder="2"/>
    </xf>
    <xf numFmtId="2" fontId="1" fillId="5" borderId="55" xfId="0" applyNumberFormat="1" applyFont="1" applyFill="1" applyBorder="1" applyAlignment="1">
      <alignment horizontal="right" readingOrder="1"/>
    </xf>
    <xf numFmtId="0" fontId="4" fillId="2" borderId="51" xfId="0" applyFont="1" applyFill="1" applyBorder="1" applyAlignment="1">
      <alignment vertical="center" readingOrder="2"/>
    </xf>
    <xf numFmtId="0" fontId="4" fillId="2" borderId="5" xfId="0" applyFont="1" applyFill="1" applyBorder="1" applyAlignment="1">
      <alignment vertical="center" readingOrder="2"/>
    </xf>
    <xf numFmtId="0" fontId="2" fillId="5" borderId="25" xfId="0" applyFont="1" applyFill="1" applyBorder="1" applyAlignment="1">
      <alignment horizontal="center" readingOrder="1"/>
    </xf>
    <xf numFmtId="2" fontId="40" fillId="0" borderId="28" xfId="0" applyNumberFormat="1" applyFont="1" applyBorder="1"/>
    <xf numFmtId="2" fontId="40" fillId="0" borderId="29" xfId="0" applyNumberFormat="1" applyFont="1" applyBorder="1"/>
    <xf numFmtId="0" fontId="0" fillId="0" borderId="4" xfId="0" applyBorder="1" applyAlignment="1">
      <alignment vertical="top" textRotation="180"/>
    </xf>
    <xf numFmtId="2" fontId="29" fillId="0" borderId="7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 readingOrder="2"/>
    </xf>
    <xf numFmtId="2" fontId="45" fillId="0" borderId="0" xfId="0" applyNumberFormat="1" applyFont="1"/>
    <xf numFmtId="0" fontId="29" fillId="0" borderId="76" xfId="0" applyFont="1" applyBorder="1"/>
    <xf numFmtId="0" fontId="29" fillId="0" borderId="71" xfId="0" applyFont="1" applyBorder="1"/>
    <xf numFmtId="0" fontId="29" fillId="0" borderId="74" xfId="0" applyFont="1" applyBorder="1"/>
    <xf numFmtId="0" fontId="29" fillId="0" borderId="72" xfId="0" applyFont="1" applyBorder="1"/>
    <xf numFmtId="0" fontId="29" fillId="0" borderId="20" xfId="0" applyFont="1" applyBorder="1"/>
    <xf numFmtId="0" fontId="26" fillId="4" borderId="25" xfId="0" applyFont="1" applyFill="1" applyBorder="1" applyAlignment="1">
      <alignment readingOrder="2"/>
    </xf>
    <xf numFmtId="0" fontId="26" fillId="4" borderId="51" xfId="0" applyFont="1" applyFill="1" applyBorder="1" applyAlignment="1">
      <alignment readingOrder="2"/>
    </xf>
    <xf numFmtId="2" fontId="1" fillId="0" borderId="0" xfId="0" applyNumberFormat="1" applyFont="1" applyAlignment="1">
      <alignment horizontal="left" vertical="center" wrapText="1" readingOrder="2"/>
    </xf>
    <xf numFmtId="0" fontId="1" fillId="0" borderId="0" xfId="0" applyFont="1" applyAlignment="1">
      <alignment horizontal="right" vertical="center" readingOrder="2"/>
    </xf>
    <xf numFmtId="2" fontId="29" fillId="0" borderId="40" xfId="0" applyNumberFormat="1" applyFont="1" applyBorder="1"/>
    <xf numFmtId="2" fontId="29" fillId="0" borderId="71" xfId="0" applyNumberFormat="1" applyFont="1" applyBorder="1" applyAlignment="1">
      <alignment horizontal="center" vertical="center"/>
    </xf>
    <xf numFmtId="0" fontId="55" fillId="0" borderId="5" xfId="7" applyFont="1" applyFill="1" applyBorder="1" applyAlignment="1" applyProtection="1">
      <alignment horizontal="center"/>
    </xf>
    <xf numFmtId="0" fontId="0" fillId="0" borderId="22" xfId="0" applyBorder="1" applyAlignment="1">
      <alignment horizontal="center"/>
    </xf>
    <xf numFmtId="0" fontId="55" fillId="0" borderId="18" xfId="7" applyFont="1" applyFill="1" applyBorder="1" applyAlignment="1" applyProtection="1">
      <alignment horizontal="center"/>
    </xf>
    <xf numFmtId="0" fontId="0" fillId="0" borderId="18" xfId="0" applyBorder="1"/>
    <xf numFmtId="0" fontId="0" fillId="0" borderId="19" xfId="0" applyBorder="1"/>
    <xf numFmtId="0" fontId="55" fillId="0" borderId="20" xfId="7" applyFont="1" applyFill="1" applyBorder="1" applyAlignment="1" applyProtection="1">
      <alignment horizontal="center"/>
    </xf>
    <xf numFmtId="0" fontId="5" fillId="0" borderId="4" xfId="0" applyFont="1" applyBorder="1" applyAlignment="1">
      <alignment vertical="center"/>
    </xf>
    <xf numFmtId="0" fontId="29" fillId="0" borderId="104" xfId="0" applyFont="1" applyBorder="1"/>
    <xf numFmtId="0" fontId="29" fillId="0" borderId="105" xfId="0" applyFont="1" applyBorder="1"/>
    <xf numFmtId="0" fontId="29" fillId="0" borderId="47" xfId="0" applyFont="1" applyBorder="1"/>
    <xf numFmtId="0" fontId="29" fillId="0" borderId="106" xfId="0" applyFont="1" applyBorder="1"/>
    <xf numFmtId="2" fontId="40" fillId="0" borderId="0" xfId="0" applyNumberFormat="1" applyFont="1"/>
    <xf numFmtId="2" fontId="40" fillId="0" borderId="25" xfId="0" applyNumberFormat="1" applyFont="1" applyBorder="1"/>
    <xf numFmtId="2" fontId="40" fillId="0" borderId="36" xfId="0" applyNumberFormat="1" applyFont="1" applyBorder="1"/>
    <xf numFmtId="0" fontId="29" fillId="0" borderId="23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29" fillId="0" borderId="16" xfId="0" applyFont="1" applyBorder="1"/>
    <xf numFmtId="0" fontId="29" fillId="0" borderId="107" xfId="0" applyFont="1" applyBorder="1"/>
    <xf numFmtId="2" fontId="29" fillId="0" borderId="108" xfId="0" applyNumberFormat="1" applyFont="1" applyBorder="1"/>
    <xf numFmtId="0" fontId="38" fillId="0" borderId="8" xfId="0" applyFont="1" applyBorder="1" applyAlignment="1">
      <alignment vertical="center" readingOrder="2"/>
    </xf>
    <xf numFmtId="0" fontId="29" fillId="0" borderId="11" xfId="0" applyFont="1" applyBorder="1"/>
    <xf numFmtId="2" fontId="29" fillId="0" borderId="71" xfId="0" applyNumberFormat="1" applyFont="1" applyBorder="1" applyAlignment="1">
      <alignment horizontal="center" vertical="center" readingOrder="1"/>
    </xf>
    <xf numFmtId="2" fontId="1" fillId="0" borderId="14" xfId="0" applyNumberFormat="1" applyFont="1" applyBorder="1" applyAlignment="1">
      <alignment horizontal="center" vertical="center" readingOrder="1"/>
    </xf>
    <xf numFmtId="164" fontId="7" fillId="0" borderId="39" xfId="0" applyNumberFormat="1" applyFont="1" applyBorder="1" applyAlignment="1">
      <alignment horizontal="center" vertical="center" readingOrder="1"/>
    </xf>
    <xf numFmtId="0" fontId="0" fillId="0" borderId="0" xfId="0" applyAlignment="1">
      <alignment horizontal="center" vertical="center"/>
    </xf>
    <xf numFmtId="2" fontId="40" fillId="0" borderId="30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vertical="center" readingOrder="2"/>
    </xf>
    <xf numFmtId="0" fontId="4" fillId="2" borderId="14" xfId="0" applyFont="1" applyFill="1" applyBorder="1" applyAlignment="1">
      <alignment horizontal="center" vertical="center" readingOrder="1"/>
    </xf>
    <xf numFmtId="0" fontId="4" fillId="2" borderId="8" xfId="0" applyFont="1" applyFill="1" applyBorder="1" applyAlignment="1">
      <alignment vertical="center" readingOrder="2"/>
    </xf>
    <xf numFmtId="2" fontId="1" fillId="0" borderId="8" xfId="0" applyNumberFormat="1" applyFont="1" applyBorder="1"/>
    <xf numFmtId="2" fontId="1" fillId="0" borderId="3" xfId="0" applyNumberFormat="1" applyFont="1" applyBorder="1"/>
    <xf numFmtId="2" fontId="29" fillId="0" borderId="69" xfId="0" applyNumberFormat="1" applyFont="1" applyBorder="1"/>
    <xf numFmtId="2" fontId="29" fillId="0" borderId="69" xfId="0" applyNumberFormat="1" applyFont="1" applyBorder="1" applyAlignment="1">
      <alignment horizontal="center" vertical="center" readingOrder="1"/>
    </xf>
    <xf numFmtId="2" fontId="29" fillId="0" borderId="60" xfId="0" applyNumberFormat="1" applyFont="1" applyBorder="1"/>
    <xf numFmtId="2" fontId="29" fillId="0" borderId="20" xfId="0" applyNumberFormat="1" applyFont="1" applyBorder="1"/>
    <xf numFmtId="2" fontId="29" fillId="0" borderId="20" xfId="0" applyNumberFormat="1" applyFont="1" applyBorder="1" applyAlignment="1">
      <alignment horizontal="center" vertical="center" readingOrder="1"/>
    </xf>
    <xf numFmtId="2" fontId="29" fillId="0" borderId="47" xfId="0" applyNumberFormat="1" applyFont="1" applyBorder="1"/>
    <xf numFmtId="2" fontId="29" fillId="0" borderId="14" xfId="0" applyNumberFormat="1" applyFont="1" applyBorder="1"/>
    <xf numFmtId="0" fontId="29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2" fontId="40" fillId="0" borderId="34" xfId="0" applyNumberFormat="1" applyFont="1" applyFill="1" applyBorder="1"/>
    <xf numFmtId="0" fontId="0" fillId="0" borderId="0" xfId="0" applyFill="1"/>
    <xf numFmtId="2" fontId="38" fillId="0" borderId="51" xfId="0" applyNumberFormat="1" applyFont="1" applyBorder="1" applyAlignment="1">
      <alignment vertical="center" readingOrder="2"/>
    </xf>
    <xf numFmtId="2" fontId="38" fillId="0" borderId="8" xfId="0" applyNumberFormat="1" applyFont="1" applyBorder="1" applyAlignment="1">
      <alignment vertical="center" readingOrder="2"/>
    </xf>
    <xf numFmtId="2" fontId="29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7" fillId="4" borderId="5" xfId="0" applyFont="1" applyFill="1" applyBorder="1" applyAlignment="1">
      <alignment horizontal="center" readingOrder="2"/>
    </xf>
    <xf numFmtId="0" fontId="58" fillId="0" borderId="18" xfId="0" applyFont="1" applyBorder="1" applyAlignment="1">
      <alignment horizontal="center"/>
    </xf>
    <xf numFmtId="0" fontId="56" fillId="0" borderId="60" xfId="0" applyFont="1" applyFill="1" applyBorder="1"/>
    <xf numFmtId="2" fontId="49" fillId="0" borderId="30" xfId="0" applyNumberFormat="1" applyFont="1" applyBorder="1" applyAlignment="1">
      <alignment horizontal="center"/>
    </xf>
    <xf numFmtId="2" fontId="41" fillId="0" borderId="30" xfId="0" applyNumberFormat="1" applyFont="1" applyBorder="1" applyAlignment="1">
      <alignment horizontal="center"/>
    </xf>
    <xf numFmtId="165" fontId="29" fillId="0" borderId="18" xfId="0" applyNumberFormat="1" applyFont="1" applyBorder="1" applyAlignment="1">
      <alignment horizontal="center"/>
    </xf>
    <xf numFmtId="165" fontId="29" fillId="0" borderId="18" xfId="0" applyNumberFormat="1" applyFont="1" applyBorder="1" applyAlignment="1">
      <alignment horizontal="center" vertical="center"/>
    </xf>
    <xf numFmtId="165" fontId="41" fillId="0" borderId="30" xfId="0" applyNumberFormat="1" applyFont="1" applyBorder="1" applyAlignment="1">
      <alignment horizontal="center"/>
    </xf>
    <xf numFmtId="2" fontId="45" fillId="0" borderId="30" xfId="0" applyNumberFormat="1" applyFont="1" applyBorder="1" applyAlignment="1">
      <alignment horizontal="center"/>
    </xf>
    <xf numFmtId="2" fontId="29" fillId="0" borderId="18" xfId="0" applyNumberFormat="1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" fillId="5" borderId="41" xfId="0" applyFont="1" applyFill="1" applyBorder="1" applyAlignment="1">
      <alignment horizontal="center" readingOrder="1"/>
    </xf>
    <xf numFmtId="0" fontId="2" fillId="5" borderId="6" xfId="0" applyFont="1" applyFill="1" applyBorder="1" applyAlignment="1">
      <alignment horizontal="center" readingOrder="1"/>
    </xf>
    <xf numFmtId="0" fontId="2" fillId="5" borderId="9" xfId="0" applyFont="1" applyFill="1" applyBorder="1" applyAlignment="1">
      <alignment horizontal="center" readingOrder="1"/>
    </xf>
    <xf numFmtId="0" fontId="1" fillId="0" borderId="25" xfId="0" applyFont="1" applyBorder="1" applyAlignment="1">
      <alignment horizontal="center" readingOrder="2"/>
    </xf>
    <xf numFmtId="0" fontId="37" fillId="0" borderId="4" xfId="0" applyFont="1" applyBorder="1" applyAlignment="1">
      <alignment horizontal="center" vertical="center" textRotation="90" wrapText="1" readingOrder="2"/>
    </xf>
    <xf numFmtId="0" fontId="2" fillId="5" borderId="2" xfId="0" applyFont="1" applyFill="1" applyBorder="1" applyAlignment="1">
      <alignment horizontal="center" readingOrder="1"/>
    </xf>
    <xf numFmtId="0" fontId="2" fillId="5" borderId="41" xfId="0" applyFont="1" applyFill="1" applyBorder="1" applyAlignment="1">
      <alignment horizontal="center" readingOrder="1"/>
    </xf>
    <xf numFmtId="0" fontId="2" fillId="5" borderId="6" xfId="0" applyFont="1" applyFill="1" applyBorder="1" applyAlignment="1">
      <alignment horizontal="center" readingOrder="1"/>
    </xf>
    <xf numFmtId="0" fontId="2" fillId="5" borderId="3" xfId="0" applyFont="1" applyFill="1" applyBorder="1" applyAlignment="1">
      <alignment horizontal="center" readingOrder="1"/>
    </xf>
    <xf numFmtId="0" fontId="2" fillId="5" borderId="12" xfId="0" applyFont="1" applyFill="1" applyBorder="1" applyAlignment="1">
      <alignment horizontal="center" readingOrder="1"/>
    </xf>
    <xf numFmtId="0" fontId="2" fillId="5" borderId="9" xfId="0" applyFont="1" applyFill="1" applyBorder="1" applyAlignment="1">
      <alignment horizontal="center" readingOrder="1"/>
    </xf>
    <xf numFmtId="0" fontId="2" fillId="5" borderId="10" xfId="0" applyFont="1" applyFill="1" applyBorder="1" applyAlignment="1">
      <alignment horizontal="center" readingOrder="1"/>
    </xf>
    <xf numFmtId="0" fontId="2" fillId="5" borderId="13" xfId="0" applyFont="1" applyFill="1" applyBorder="1" applyAlignment="1">
      <alignment horizontal="center" readingOrder="1"/>
    </xf>
    <xf numFmtId="0" fontId="39" fillId="0" borderId="1" xfId="0" applyFont="1" applyBorder="1" applyAlignment="1">
      <alignment horizontal="center" vertical="center" textRotation="90"/>
    </xf>
    <xf numFmtId="0" fontId="39" fillId="0" borderId="4" xfId="0" applyFont="1" applyBorder="1" applyAlignment="1">
      <alignment horizontal="center" vertical="center" textRotation="90"/>
    </xf>
    <xf numFmtId="0" fontId="37" fillId="0" borderId="1" xfId="0" applyFont="1" applyBorder="1" applyAlignment="1">
      <alignment horizontal="center" vertical="center" textRotation="90" wrapText="1" readingOrder="2"/>
    </xf>
    <xf numFmtId="0" fontId="37" fillId="0" borderId="4" xfId="0" applyFont="1" applyBorder="1" applyAlignment="1">
      <alignment horizontal="center" vertical="center" textRotation="90" wrapText="1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4" fillId="2" borderId="4" xfId="0" applyFont="1" applyFill="1" applyBorder="1" applyAlignment="1">
      <alignment horizontal="center" vertical="center" textRotation="90" wrapText="1" readingOrder="2"/>
    </xf>
    <xf numFmtId="0" fontId="4" fillId="2" borderId="6" xfId="0" applyFont="1" applyFill="1" applyBorder="1" applyAlignment="1">
      <alignment horizontal="center" vertical="center" textRotation="90" wrapText="1" readingOrder="2"/>
    </xf>
    <xf numFmtId="0" fontId="1" fillId="0" borderId="25" xfId="0" applyFont="1" applyBorder="1" applyAlignment="1">
      <alignment horizontal="center" readingOrder="2"/>
    </xf>
    <xf numFmtId="0" fontId="1" fillId="0" borderId="14" xfId="0" applyFont="1" applyBorder="1" applyAlignment="1">
      <alignment horizontal="center" readingOrder="2"/>
    </xf>
    <xf numFmtId="0" fontId="37" fillId="0" borderId="6" xfId="0" applyFont="1" applyBorder="1" applyAlignment="1">
      <alignment horizontal="center" vertical="center" textRotation="90" wrapText="1" readingOrder="2"/>
    </xf>
    <xf numFmtId="0" fontId="42" fillId="0" borderId="1" xfId="0" applyFont="1" applyBorder="1" applyAlignment="1">
      <alignment horizontal="center" vertical="center" textRotation="90" readingOrder="2"/>
    </xf>
    <xf numFmtId="0" fontId="42" fillId="0" borderId="4" xfId="0" applyFont="1" applyBorder="1" applyAlignment="1">
      <alignment horizontal="center" vertical="center" textRotation="90" readingOrder="2"/>
    </xf>
    <xf numFmtId="0" fontId="42" fillId="0" borderId="6" xfId="0" applyFont="1" applyBorder="1" applyAlignment="1">
      <alignment horizontal="center" vertical="center" textRotation="90" readingOrder="2"/>
    </xf>
    <xf numFmtId="0" fontId="4" fillId="2" borderId="2" xfId="0" applyFont="1" applyFill="1" applyBorder="1" applyAlignment="1">
      <alignment horizontal="center" vertical="center" textRotation="90" wrapText="1" readingOrder="2"/>
    </xf>
    <xf numFmtId="0" fontId="4" fillId="2" borderId="41" xfId="0" applyFont="1" applyFill="1" applyBorder="1" applyAlignment="1">
      <alignment horizontal="center" vertical="center" textRotation="90" wrapText="1" readingOrder="2"/>
    </xf>
    <xf numFmtId="0" fontId="43" fillId="2" borderId="41" xfId="0" applyFont="1" applyFill="1" applyBorder="1" applyAlignment="1">
      <alignment horizontal="center" vertical="center" textRotation="90" wrapText="1" readingOrder="2"/>
    </xf>
    <xf numFmtId="0" fontId="43" fillId="2" borderId="56" xfId="0" applyFont="1" applyFill="1" applyBorder="1" applyAlignment="1">
      <alignment horizontal="center" vertical="center" textRotation="90" wrapText="1" readingOrder="2"/>
    </xf>
    <xf numFmtId="0" fontId="43" fillId="2" borderId="1" xfId="0" applyFont="1" applyFill="1" applyBorder="1" applyAlignment="1">
      <alignment horizontal="center" vertical="center" textRotation="90" wrapText="1" readingOrder="2"/>
    </xf>
    <xf numFmtId="0" fontId="43" fillId="2" borderId="4" xfId="0" applyFont="1" applyFill="1" applyBorder="1" applyAlignment="1">
      <alignment horizontal="center" vertical="center" textRotation="90" wrapText="1" readingOrder="2"/>
    </xf>
    <xf numFmtId="0" fontId="43" fillId="2" borderId="6" xfId="0" applyFont="1" applyFill="1" applyBorder="1" applyAlignment="1">
      <alignment horizontal="center" vertical="center" textRotation="90" wrapText="1" readingOrder="2"/>
    </xf>
    <xf numFmtId="0" fontId="43" fillId="2" borderId="26" xfId="0" applyFont="1" applyFill="1" applyBorder="1" applyAlignment="1">
      <alignment horizontal="center" vertical="center" textRotation="90" wrapText="1" readingOrder="2"/>
    </xf>
    <xf numFmtId="0" fontId="43" fillId="2" borderId="31" xfId="0" applyFont="1" applyFill="1" applyBorder="1" applyAlignment="1">
      <alignment horizontal="center" vertical="center" textRotation="90" wrapText="1" readingOrder="2"/>
    </xf>
    <xf numFmtId="0" fontId="43" fillId="2" borderId="15" xfId="0" applyFont="1" applyFill="1" applyBorder="1" applyAlignment="1">
      <alignment horizontal="center" vertical="center" textRotation="90" wrapText="1" readingOrder="2"/>
    </xf>
    <xf numFmtId="0" fontId="1" fillId="2" borderId="1" xfId="3" applyFont="1" applyFill="1" applyBorder="1" applyAlignment="1">
      <alignment horizontal="center" vertical="center" textRotation="90" wrapText="1" readingOrder="2"/>
    </xf>
    <xf numFmtId="0" fontId="1" fillId="2" borderId="4" xfId="3" applyFont="1" applyFill="1" applyBorder="1" applyAlignment="1">
      <alignment horizontal="center" vertical="center" textRotation="90" wrapText="1" readingOrder="2"/>
    </xf>
    <xf numFmtId="0" fontId="1" fillId="2" borderId="6" xfId="3" applyFont="1" applyFill="1" applyBorder="1" applyAlignment="1">
      <alignment horizontal="center" vertical="center" textRotation="90" wrapText="1" readingOrder="2"/>
    </xf>
    <xf numFmtId="0" fontId="38" fillId="4" borderId="1" xfId="0" applyFont="1" applyFill="1" applyBorder="1" applyAlignment="1">
      <alignment horizontal="center" vertical="center" textRotation="90" readingOrder="2"/>
    </xf>
    <xf numFmtId="0" fontId="38" fillId="4" borderId="4" xfId="0" applyFont="1" applyFill="1" applyBorder="1" applyAlignment="1">
      <alignment horizontal="center" vertical="center" textRotation="90" readingOrder="2"/>
    </xf>
    <xf numFmtId="0" fontId="38" fillId="4" borderId="6" xfId="0" applyFont="1" applyFill="1" applyBorder="1" applyAlignment="1">
      <alignment horizontal="center" vertical="center" textRotation="90" readingOrder="2"/>
    </xf>
    <xf numFmtId="0" fontId="38" fillId="2" borderId="1" xfId="0" applyFont="1" applyFill="1" applyBorder="1" applyAlignment="1">
      <alignment horizontal="center" vertical="center" textRotation="90" wrapText="1" readingOrder="2"/>
    </xf>
    <xf numFmtId="0" fontId="38" fillId="2" borderId="4" xfId="0" applyFont="1" applyFill="1" applyBorder="1" applyAlignment="1">
      <alignment horizontal="center" vertical="center" textRotation="90" wrapText="1" readingOrder="2"/>
    </xf>
    <xf numFmtId="0" fontId="39" fillId="2" borderId="1" xfId="0" applyFont="1" applyFill="1" applyBorder="1" applyAlignment="1">
      <alignment horizontal="center" vertical="center" textRotation="90" readingOrder="2"/>
    </xf>
    <xf numFmtId="0" fontId="39" fillId="2" borderId="4" xfId="0" applyFont="1" applyFill="1" applyBorder="1" applyAlignment="1">
      <alignment horizontal="center" vertical="center" textRotation="90" readingOrder="2"/>
    </xf>
    <xf numFmtId="0" fontId="39" fillId="2" borderId="6" xfId="0" applyFont="1" applyFill="1" applyBorder="1" applyAlignment="1">
      <alignment horizontal="center" vertical="center" textRotation="90" readingOrder="2"/>
    </xf>
    <xf numFmtId="0" fontId="38" fillId="2" borderId="41" xfId="0" applyFont="1" applyFill="1" applyBorder="1" applyAlignment="1">
      <alignment horizontal="center" vertical="center" textRotation="90" wrapText="1" readingOrder="2"/>
    </xf>
    <xf numFmtId="0" fontId="4" fillId="2" borderId="75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1" fillId="0" borderId="51" xfId="0" applyFont="1" applyBorder="1" applyAlignment="1">
      <alignment horizontal="center" readingOrder="2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6" xfId="0" applyFont="1" applyFill="1" applyBorder="1" applyAlignment="1">
      <alignment horizontal="center" vertical="center" wrapText="1" readingOrder="2"/>
    </xf>
    <xf numFmtId="0" fontId="1" fillId="0" borderId="103" xfId="0" applyFont="1" applyBorder="1" applyAlignment="1">
      <alignment horizontal="center" vertical="center" textRotation="90" wrapText="1" readingOrder="2"/>
    </xf>
    <xf numFmtId="0" fontId="1" fillId="0" borderId="4" xfId="0" applyFont="1" applyBorder="1" applyAlignment="1">
      <alignment horizontal="center" vertical="center" textRotation="90" wrapText="1" readingOrder="2"/>
    </xf>
    <xf numFmtId="0" fontId="1" fillId="0" borderId="102" xfId="0" applyFont="1" applyBorder="1" applyAlignment="1">
      <alignment horizontal="center" vertical="center" textRotation="90" wrapText="1" readingOrder="2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 readingOrder="2"/>
    </xf>
    <xf numFmtId="0" fontId="1" fillId="2" borderId="2" xfId="3" applyFont="1" applyFill="1" applyBorder="1" applyAlignment="1">
      <alignment horizontal="center" vertical="center" wrapText="1" readingOrder="2"/>
    </xf>
    <xf numFmtId="0" fontId="1" fillId="2" borderId="41" xfId="3" applyFont="1" applyFill="1" applyBorder="1" applyAlignment="1">
      <alignment horizontal="center" vertical="center" wrapText="1" readingOrder="2"/>
    </xf>
    <xf numFmtId="0" fontId="1" fillId="2" borderId="9" xfId="3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29" fillId="0" borderId="41" xfId="0" applyFont="1" applyBorder="1" applyAlignment="1">
      <alignment wrapText="1"/>
    </xf>
    <xf numFmtId="0" fontId="29" fillId="0" borderId="9" xfId="0" applyFont="1" applyBorder="1" applyAlignment="1">
      <alignment wrapText="1"/>
    </xf>
    <xf numFmtId="0" fontId="50" fillId="4" borderId="103" xfId="0" applyFont="1" applyFill="1" applyBorder="1" applyAlignment="1">
      <alignment horizontal="right" vertical="center" wrapText="1" readingOrder="2"/>
    </xf>
    <xf numFmtId="0" fontId="50" fillId="4" borderId="4" xfId="0" applyFont="1" applyFill="1" applyBorder="1" applyAlignment="1">
      <alignment horizontal="right" vertical="center" wrapText="1" readingOrder="2"/>
    </xf>
    <xf numFmtId="0" fontId="50" fillId="4" borderId="102" xfId="0" applyFont="1" applyFill="1" applyBorder="1" applyAlignment="1">
      <alignment horizontal="right" vertical="center" wrapText="1" readingOrder="2"/>
    </xf>
    <xf numFmtId="0" fontId="1" fillId="2" borderId="80" xfId="0" applyFont="1" applyFill="1" applyBorder="1" applyAlignment="1">
      <alignment horizontal="center" vertical="center" textRotation="90" wrapText="1" readingOrder="2"/>
    </xf>
    <xf numFmtId="0" fontId="1" fillId="2" borderId="41" xfId="0" applyFont="1" applyFill="1" applyBorder="1" applyAlignment="1">
      <alignment horizontal="center" vertical="center" textRotation="90" wrapText="1" readingOrder="2"/>
    </xf>
    <xf numFmtId="0" fontId="1" fillId="0" borderId="78" xfId="0" applyFont="1" applyBorder="1" applyAlignment="1">
      <alignment horizontal="center" vertical="center" wrapText="1" readingOrder="2"/>
    </xf>
    <xf numFmtId="0" fontId="1" fillId="0" borderId="81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41" xfId="0" applyFont="1" applyBorder="1" applyAlignment="1">
      <alignment horizontal="center" vertical="center" wrapText="1" readingOrder="2"/>
    </xf>
    <xf numFmtId="0" fontId="1" fillId="0" borderId="79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 readingOrder="2"/>
    </xf>
    <xf numFmtId="0" fontId="1" fillId="0" borderId="6" xfId="0" applyFont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textRotation="90" wrapText="1" readingOrder="2"/>
    </xf>
    <xf numFmtId="0" fontId="1" fillId="2" borderId="4" xfId="0" applyFont="1" applyFill="1" applyBorder="1" applyAlignment="1">
      <alignment horizontal="center" vertical="center" textRotation="90" wrapText="1" readingOrder="2"/>
    </xf>
    <xf numFmtId="0" fontId="1" fillId="2" borderId="9" xfId="0" applyFont="1" applyFill="1" applyBorder="1" applyAlignment="1">
      <alignment horizontal="center" vertical="center" textRotation="90" wrapText="1" readingOrder="2"/>
    </xf>
    <xf numFmtId="0" fontId="1" fillId="4" borderId="103" xfId="0" applyFont="1" applyFill="1" applyBorder="1" applyAlignment="1">
      <alignment horizontal="center" textRotation="90" wrapText="1" readingOrder="2"/>
    </xf>
    <xf numFmtId="0" fontId="29" fillId="0" borderId="4" xfId="0" applyFont="1" applyBorder="1"/>
    <xf numFmtId="0" fontId="29" fillId="0" borderId="6" xfId="0" applyFont="1" applyBorder="1"/>
    <xf numFmtId="0" fontId="53" fillId="4" borderId="103" xfId="0" applyFont="1" applyFill="1" applyBorder="1" applyAlignment="1">
      <alignment horizontal="center" vertical="center" wrapText="1" readingOrder="2"/>
    </xf>
    <xf numFmtId="0" fontId="53" fillId="4" borderId="4" xfId="0" applyFont="1" applyFill="1" applyBorder="1" applyAlignment="1">
      <alignment horizontal="center" vertical="center" wrapText="1" readingOrder="2"/>
    </xf>
    <xf numFmtId="0" fontId="53" fillId="4" borderId="6" xfId="0" applyFont="1" applyFill="1" applyBorder="1" applyAlignment="1">
      <alignment horizontal="center" vertical="center" wrapText="1" readingOrder="2"/>
    </xf>
    <xf numFmtId="0" fontId="53" fillId="4" borderId="1" xfId="0" applyFont="1" applyFill="1" applyBorder="1" applyAlignment="1">
      <alignment horizontal="center" vertical="center" wrapText="1" readingOrder="2"/>
    </xf>
    <xf numFmtId="0" fontId="4" fillId="2" borderId="27" xfId="0" applyFont="1" applyFill="1" applyBorder="1" applyAlignment="1">
      <alignment horizontal="center" vertical="center" textRotation="90" wrapText="1" readingOrder="2"/>
    </xf>
    <xf numFmtId="0" fontId="4" fillId="2" borderId="31" xfId="0" applyFont="1" applyFill="1" applyBorder="1" applyAlignment="1">
      <alignment horizontal="center" vertical="center" textRotation="90" wrapText="1" readingOrder="2"/>
    </xf>
    <xf numFmtId="0" fontId="4" fillId="2" borderId="41" xfId="0" applyFont="1" applyFill="1" applyBorder="1" applyAlignment="1">
      <alignment horizontal="center" vertical="center" wrapText="1" readingOrder="2"/>
    </xf>
    <xf numFmtId="0" fontId="4" fillId="2" borderId="83" xfId="0" applyFont="1" applyFill="1" applyBorder="1" applyAlignment="1">
      <alignment horizontal="center" vertical="center" textRotation="90" wrapText="1" readingOrder="2"/>
    </xf>
    <xf numFmtId="0" fontId="4" fillId="2" borderId="82" xfId="0" applyFont="1" applyFill="1" applyBorder="1" applyAlignment="1">
      <alignment horizontal="center" vertical="center" textRotation="90" wrapText="1" readingOrder="2"/>
    </xf>
    <xf numFmtId="0" fontId="4" fillId="2" borderId="84" xfId="0" applyFont="1" applyFill="1" applyBorder="1" applyAlignment="1">
      <alignment horizontal="center" vertical="center" textRotation="90" wrapText="1" readingOrder="2"/>
    </xf>
    <xf numFmtId="0" fontId="4" fillId="2" borderId="26" xfId="0" applyFont="1" applyFill="1" applyBorder="1" applyAlignment="1">
      <alignment horizontal="center" vertical="center" textRotation="90" wrapText="1" readingOrder="2"/>
    </xf>
    <xf numFmtId="0" fontId="4" fillId="2" borderId="55" xfId="0" applyFont="1" applyFill="1" applyBorder="1" applyAlignment="1">
      <alignment horizontal="center" vertical="center" textRotation="90" wrapText="1" readingOrder="2"/>
    </xf>
    <xf numFmtId="0" fontId="15" fillId="2" borderId="1" xfId="0" applyFont="1" applyFill="1" applyBorder="1" applyAlignment="1">
      <alignment horizontal="center" vertical="center" textRotation="90" wrapText="1" readingOrder="2"/>
    </xf>
    <xf numFmtId="0" fontId="15" fillId="2" borderId="4" xfId="0" applyFont="1" applyFill="1" applyBorder="1" applyAlignment="1">
      <alignment horizontal="center" vertical="center" textRotation="90" wrapText="1" readingOrder="2"/>
    </xf>
    <xf numFmtId="0" fontId="15" fillId="2" borderId="6" xfId="0" applyFont="1" applyFill="1" applyBorder="1" applyAlignment="1">
      <alignment horizontal="center" vertical="center" textRotation="90" wrapText="1" readingOrder="2"/>
    </xf>
    <xf numFmtId="0" fontId="15" fillId="2" borderId="76" xfId="0" applyFont="1" applyFill="1" applyBorder="1" applyAlignment="1">
      <alignment horizontal="center" vertical="center" textRotation="90" wrapText="1" readingOrder="2"/>
    </xf>
    <xf numFmtId="0" fontId="15" fillId="2" borderId="107" xfId="0" applyFont="1" applyFill="1" applyBorder="1" applyAlignment="1">
      <alignment horizontal="center" vertical="center" textRotation="90" wrapText="1" readingOrder="2"/>
    </xf>
    <xf numFmtId="0" fontId="15" fillId="2" borderId="43" xfId="0" applyFont="1" applyFill="1" applyBorder="1" applyAlignment="1">
      <alignment horizontal="center" vertical="center" textRotation="90" wrapText="1" readingOrder="2"/>
    </xf>
    <xf numFmtId="0" fontId="15" fillId="2" borderId="68" xfId="0" applyFont="1" applyFill="1" applyBorder="1" applyAlignment="1">
      <alignment horizontal="center" vertical="center" textRotation="90" wrapText="1" readingOrder="2"/>
    </xf>
    <xf numFmtId="0" fontId="15" fillId="2" borderId="85" xfId="0" applyFont="1" applyFill="1" applyBorder="1" applyAlignment="1">
      <alignment horizontal="center" vertical="center" textRotation="90" wrapText="1" readingOrder="2"/>
    </xf>
    <xf numFmtId="0" fontId="17" fillId="0" borderId="101" xfId="0" applyFont="1" applyBorder="1" applyAlignment="1">
      <alignment horizontal="center" vertical="center" textRotation="90" wrapText="1" readingOrder="2"/>
    </xf>
    <xf numFmtId="0" fontId="17" fillId="0" borderId="33" xfId="0" applyFont="1" applyBorder="1" applyAlignment="1">
      <alignment horizontal="center" vertical="center" textRotation="90" wrapText="1" readingOrder="2"/>
    </xf>
    <xf numFmtId="0" fontId="17" fillId="0" borderId="5" xfId="0" applyFont="1" applyBorder="1" applyAlignment="1">
      <alignment horizontal="center" vertical="center" wrapText="1" readingOrder="2"/>
    </xf>
    <xf numFmtId="0" fontId="51" fillId="0" borderId="1" xfId="0" applyFont="1" applyBorder="1" applyAlignment="1">
      <alignment horizontal="center" vertical="center" wrapText="1" readingOrder="2"/>
    </xf>
    <xf numFmtId="0" fontId="29" fillId="0" borderId="4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15" fillId="0" borderId="0" xfId="0" applyFont="1" applyAlignment="1">
      <alignment horizontal="center" wrapText="1"/>
    </xf>
    <xf numFmtId="0" fontId="17" fillId="0" borderId="43" xfId="0" applyFont="1" applyBorder="1" applyAlignment="1">
      <alignment horizontal="right" vertical="center" wrapText="1" readingOrder="2"/>
    </xf>
    <xf numFmtId="0" fontId="17" fillId="0" borderId="46" xfId="0" applyFont="1" applyBorder="1" applyAlignment="1">
      <alignment horizontal="right" vertical="center" wrapText="1" readingOrder="2"/>
    </xf>
    <xf numFmtId="0" fontId="17" fillId="0" borderId="47" xfId="0" applyFont="1" applyBorder="1" applyAlignment="1">
      <alignment horizontal="right" vertical="center" wrapText="1" readingOrder="2"/>
    </xf>
    <xf numFmtId="0" fontId="17" fillId="0" borderId="1" xfId="0" applyFont="1" applyBorder="1" applyAlignment="1">
      <alignment horizontal="center" vertical="center" textRotation="90" wrapText="1" readingOrder="2"/>
    </xf>
    <xf numFmtId="0" fontId="17" fillId="0" borderId="4" xfId="0" applyFont="1" applyBorder="1" applyAlignment="1">
      <alignment horizontal="center" vertical="center" textRotation="90" wrapText="1" readingOrder="2"/>
    </xf>
    <xf numFmtId="0" fontId="17" fillId="0" borderId="6" xfId="0" applyFont="1" applyBorder="1" applyAlignment="1">
      <alignment horizontal="center" vertical="center" textRotation="90" wrapText="1" readingOrder="2"/>
    </xf>
    <xf numFmtId="0" fontId="17" fillId="0" borderId="26" xfId="0" applyFont="1" applyBorder="1" applyAlignment="1">
      <alignment horizontal="center" vertical="distributed" wrapText="1" readingOrder="2"/>
    </xf>
    <xf numFmtId="0" fontId="17" fillId="0" borderId="55" xfId="0" applyFont="1" applyBorder="1" applyAlignment="1">
      <alignment horizontal="center" vertical="distributed" wrapText="1" readingOrder="2"/>
    </xf>
    <xf numFmtId="0" fontId="2" fillId="0" borderId="0" xfId="0" applyFont="1" applyAlignment="1">
      <alignment horizontal="center" vertical="center" wrapText="1"/>
    </xf>
    <xf numFmtId="2" fontId="3" fillId="0" borderId="86" xfId="0" applyNumberFormat="1" applyFont="1" applyBorder="1" applyAlignment="1">
      <alignment horizontal="center" readingOrder="1"/>
    </xf>
    <xf numFmtId="2" fontId="3" fillId="0" borderId="12" xfId="0" applyNumberFormat="1" applyFont="1" applyBorder="1" applyAlignment="1">
      <alignment horizontal="center" readingOrder="1"/>
    </xf>
    <xf numFmtId="0" fontId="5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9" fillId="0" borderId="1" xfId="0" applyFont="1" applyBorder="1" applyAlignment="1">
      <alignment horizontal="center" textRotation="90"/>
    </xf>
    <xf numFmtId="0" fontId="29" fillId="0" borderId="4" xfId="0" applyFont="1" applyBorder="1" applyAlignment="1">
      <alignment horizontal="center" textRotation="90"/>
    </xf>
    <xf numFmtId="0" fontId="29" fillId="0" borderId="6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29" fillId="0" borderId="1" xfId="0" applyFont="1" applyBorder="1" applyAlignment="1">
      <alignment horizontal="center" vertical="center" textRotation="90"/>
    </xf>
    <xf numFmtId="0" fontId="29" fillId="0" borderId="4" xfId="0" applyFont="1" applyBorder="1" applyAlignment="1">
      <alignment horizontal="center" vertical="center" textRotation="90"/>
    </xf>
    <xf numFmtId="0" fontId="29" fillId="0" borderId="6" xfId="0" applyFont="1" applyBorder="1" applyAlignment="1">
      <alignment horizontal="center" vertical="center" textRotation="90"/>
    </xf>
    <xf numFmtId="0" fontId="17" fillId="0" borderId="69" xfId="0" applyFont="1" applyBorder="1" applyAlignment="1">
      <alignment horizontal="center" vertical="center" textRotation="90" wrapText="1" readingOrder="2"/>
    </xf>
    <xf numFmtId="0" fontId="17" fillId="0" borderId="40" xfId="0" applyFont="1" applyBorder="1" applyAlignment="1">
      <alignment horizontal="center" vertical="center" textRotation="90" wrapText="1" readingOrder="2"/>
    </xf>
    <xf numFmtId="0" fontId="17" fillId="0" borderId="2" xfId="0" applyFont="1" applyBorder="1" applyAlignment="1">
      <alignment horizontal="center" vertical="center" wrapText="1" readingOrder="2"/>
    </xf>
    <xf numFmtId="0" fontId="17" fillId="0" borderId="41" xfId="0" applyFont="1" applyBorder="1" applyAlignment="1">
      <alignment horizontal="center" vertical="center" wrapText="1" readingOrder="2"/>
    </xf>
    <xf numFmtId="0" fontId="17" fillId="0" borderId="9" xfId="0" applyFont="1" applyBorder="1" applyAlignment="1">
      <alignment horizontal="center" vertical="center" wrapText="1" readingOrder="2"/>
    </xf>
    <xf numFmtId="0" fontId="51" fillId="0" borderId="4" xfId="0" applyFont="1" applyBorder="1" applyAlignment="1">
      <alignment horizontal="center" vertical="center" wrapText="1" readingOrder="2"/>
    </xf>
    <xf numFmtId="2" fontId="40" fillId="0" borderId="71" xfId="0" applyNumberFormat="1" applyFont="1" applyFill="1" applyBorder="1"/>
    <xf numFmtId="2" fontId="59" fillId="0" borderId="34" xfId="0" applyNumberFormat="1" applyFont="1" applyBorder="1"/>
    <xf numFmtId="0" fontId="26" fillId="0" borderId="1" xfId="0" applyFont="1" applyBorder="1" applyAlignment="1">
      <alignment horizontal="center" vertical="center" textRotation="90"/>
    </xf>
    <xf numFmtId="2" fontId="58" fillId="0" borderId="34" xfId="0" applyNumberFormat="1" applyFont="1" applyBorder="1" applyAlignment="1">
      <alignment horizontal="center"/>
    </xf>
    <xf numFmtId="2" fontId="58" fillId="0" borderId="71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 vertical="center" textRotation="90"/>
    </xf>
    <xf numFmtId="2" fontId="58" fillId="0" borderId="34" xfId="0" applyNumberFormat="1" applyFont="1" applyBorder="1"/>
    <xf numFmtId="0" fontId="26" fillId="0" borderId="6" xfId="0" applyFont="1" applyBorder="1" applyAlignment="1">
      <alignment horizontal="center" vertical="center" textRotation="90"/>
    </xf>
    <xf numFmtId="0" fontId="61" fillId="0" borderId="6" xfId="0" applyFont="1" applyBorder="1" applyAlignment="1">
      <alignment vertical="top" textRotation="180"/>
    </xf>
    <xf numFmtId="0" fontId="26" fillId="0" borderId="1" xfId="0" applyFont="1" applyBorder="1" applyAlignment="1">
      <alignment horizontal="center" vertical="center" textRotation="90" readingOrder="2"/>
    </xf>
    <xf numFmtId="0" fontId="26" fillId="0" borderId="4" xfId="0" applyFont="1" applyBorder="1" applyAlignment="1">
      <alignment horizontal="center" vertical="center" textRotation="90" readingOrder="2"/>
    </xf>
    <xf numFmtId="0" fontId="26" fillId="0" borderId="6" xfId="0" applyFont="1" applyBorder="1" applyAlignment="1">
      <alignment horizontal="center" vertical="center" textRotation="90" readingOrder="2"/>
    </xf>
    <xf numFmtId="2" fontId="41" fillId="0" borderId="28" xfId="0" applyNumberFormat="1" applyFont="1" applyBorder="1"/>
    <xf numFmtId="0" fontId="26" fillId="4" borderId="104" xfId="0" applyFont="1" applyFill="1" applyBorder="1" applyAlignment="1">
      <alignment readingOrder="2"/>
    </xf>
    <xf numFmtId="0" fontId="57" fillId="4" borderId="18" xfId="0" applyFont="1" applyFill="1" applyBorder="1" applyAlignment="1">
      <alignment horizontal="center" readingOrder="2"/>
    </xf>
    <xf numFmtId="2" fontId="45" fillId="0" borderId="29" xfId="0" applyNumberFormat="1" applyFont="1" applyBorder="1"/>
    <xf numFmtId="0" fontId="0" fillId="0" borderId="18" xfId="0" applyBorder="1" applyAlignment="1">
      <alignment horizontal="center"/>
    </xf>
    <xf numFmtId="2" fontId="29" fillId="0" borderId="109" xfId="0" applyNumberFormat="1" applyFont="1" applyBorder="1"/>
    <xf numFmtId="2" fontId="29" fillId="0" borderId="11" xfId="0" applyNumberFormat="1" applyFont="1" applyBorder="1" applyAlignment="1">
      <alignment horizontal="center"/>
    </xf>
    <xf numFmtId="2" fontId="29" fillId="0" borderId="39" xfId="0" applyNumberFormat="1" applyFont="1" applyBorder="1" applyAlignment="1">
      <alignment horizontal="center"/>
    </xf>
    <xf numFmtId="2" fontId="29" fillId="0" borderId="16" xfId="0" applyNumberFormat="1" applyFont="1" applyBorder="1" applyAlignment="1">
      <alignment horizontal="center"/>
    </xf>
    <xf numFmtId="2" fontId="29" fillId="0" borderId="77" xfId="0" applyNumberFormat="1" applyFont="1" applyBorder="1" applyAlignment="1">
      <alignment horizontal="center"/>
    </xf>
    <xf numFmtId="2" fontId="29" fillId="0" borderId="17" xfId="0" applyNumberFormat="1" applyFont="1" applyBorder="1" applyAlignment="1">
      <alignment horizontal="center"/>
    </xf>
    <xf numFmtId="2" fontId="29" fillId="0" borderId="60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8" fillId="0" borderId="6" xfId="0" applyFont="1" applyBorder="1" applyAlignment="1">
      <alignment vertical="center" readingOrder="2"/>
    </xf>
    <xf numFmtId="0" fontId="38" fillId="0" borderId="110" xfId="8" applyFont="1" applyBorder="1" applyAlignment="1">
      <alignment horizontal="center" vertical="center" wrapText="1" readingOrder="2"/>
    </xf>
    <xf numFmtId="0" fontId="38" fillId="0" borderId="13" xfId="8" applyFont="1" applyBorder="1" applyAlignment="1">
      <alignment horizontal="center" vertical="center" wrapText="1" readingOrder="2"/>
    </xf>
    <xf numFmtId="0" fontId="0" fillId="0" borderId="34" xfId="0" applyBorder="1" applyAlignment="1">
      <alignment horizontal="center"/>
    </xf>
    <xf numFmtId="0" fontId="0" fillId="0" borderId="71" xfId="0" applyBorder="1" applyAlignment="1">
      <alignment horizontal="center"/>
    </xf>
    <xf numFmtId="2" fontId="40" fillId="0" borderId="17" xfId="0" applyNumberFormat="1" applyFont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" fillId="2" borderId="18" xfId="0" applyFont="1" applyFill="1" applyBorder="1" applyAlignment="1">
      <alignment vertical="center" readingOrder="2"/>
    </xf>
    <xf numFmtId="2" fontId="40" fillId="0" borderId="16" xfId="0" applyNumberFormat="1" applyFont="1" applyBorder="1" applyAlignment="1">
      <alignment horizontal="center"/>
    </xf>
    <xf numFmtId="2" fontId="29" fillId="0" borderId="40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 readingOrder="2"/>
    </xf>
    <xf numFmtId="2" fontId="40" fillId="0" borderId="71" xfId="0" applyNumberFormat="1" applyFont="1" applyBorder="1"/>
  </cellXfs>
  <cellStyles count="9">
    <cellStyle name="Accent6 - 20%" xfId="4"/>
    <cellStyle name="Comma" xfId="6" builtinId="3"/>
    <cellStyle name="Currency 2" xfId="5"/>
    <cellStyle name="Hyperlink" xfId="2" builtinId="8"/>
    <cellStyle name="Normal" xfId="0" builtinId="0"/>
    <cellStyle name="Normal 2" xfId="3"/>
    <cellStyle name="Normal 2 2" xfId="7"/>
    <cellStyle name="Normal 3" xfId="1"/>
    <cellStyle name="Normal 4" xfId="8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34"/>
  <sheetViews>
    <sheetView rightToLeft="1" topLeftCell="C3" zoomScale="115" zoomScaleNormal="115" workbookViewId="0">
      <selection activeCell="K7" sqref="K7"/>
    </sheetView>
  </sheetViews>
  <sheetFormatPr defaultRowHeight="15"/>
  <cols>
    <col min="2" max="2" width="12.85546875" customWidth="1"/>
    <col min="3" max="3" width="15.85546875" customWidth="1"/>
    <col min="4" max="4" width="13.42578125" customWidth="1"/>
    <col min="5" max="5" width="15.140625" customWidth="1"/>
    <col min="6" max="6" width="11.5703125" customWidth="1"/>
    <col min="7" max="7" width="13.85546875" customWidth="1"/>
    <col min="8" max="8" width="15.140625" customWidth="1"/>
    <col min="9" max="9" width="14.85546875" customWidth="1"/>
    <col min="10" max="10" width="18.85546875" customWidth="1"/>
    <col min="11" max="12" width="18" customWidth="1"/>
    <col min="13" max="14" width="10.42578125" bestFit="1" customWidth="1"/>
    <col min="15" max="15" width="9.42578125" bestFit="1" customWidth="1"/>
    <col min="16" max="16" width="10.85546875" bestFit="1" customWidth="1"/>
  </cols>
  <sheetData>
    <row r="6" spans="1:16">
      <c r="D6" s="193"/>
    </row>
    <row r="7" spans="1:16">
      <c r="A7" t="s">
        <v>1267</v>
      </c>
      <c r="K7" t="s">
        <v>1288</v>
      </c>
      <c r="M7" s="9"/>
      <c r="N7" s="9"/>
      <c r="O7" s="9"/>
    </row>
    <row r="8" spans="1:16" ht="15.75" thickBot="1">
      <c r="A8" t="s">
        <v>0</v>
      </c>
      <c r="H8" t="s">
        <v>2</v>
      </c>
      <c r="K8" t="s">
        <v>1</v>
      </c>
      <c r="M8" s="9"/>
      <c r="N8" s="9"/>
      <c r="O8" s="9"/>
    </row>
    <row r="9" spans="1:16" ht="15.75">
      <c r="A9" s="403" t="s">
        <v>3</v>
      </c>
      <c r="B9" s="403" t="s">
        <v>41</v>
      </c>
      <c r="C9" s="406"/>
      <c r="D9" s="407"/>
      <c r="E9" s="403" t="s">
        <v>42</v>
      </c>
      <c r="F9" s="406"/>
      <c r="G9" s="407"/>
      <c r="H9" s="403" t="s">
        <v>43</v>
      </c>
      <c r="I9" s="406"/>
      <c r="J9" s="407"/>
      <c r="K9" s="403" t="s">
        <v>4</v>
      </c>
      <c r="L9" s="95"/>
      <c r="M9" s="9"/>
      <c r="N9" s="9"/>
      <c r="O9" s="9"/>
    </row>
    <row r="10" spans="1:16" ht="16.5" thickBot="1">
      <c r="A10" s="404"/>
      <c r="B10" s="408" t="s">
        <v>1360</v>
      </c>
      <c r="C10" s="409"/>
      <c r="D10" s="410"/>
      <c r="E10" s="408" t="s">
        <v>1361</v>
      </c>
      <c r="F10" s="409"/>
      <c r="G10" s="410"/>
      <c r="H10" s="408" t="s">
        <v>1362</v>
      </c>
      <c r="I10" s="409"/>
      <c r="J10" s="410"/>
      <c r="K10" s="404"/>
      <c r="L10" s="95"/>
      <c r="M10" s="9"/>
      <c r="N10" s="9"/>
      <c r="O10" s="9"/>
    </row>
    <row r="11" spans="1:16" ht="16.5" thickBot="1">
      <c r="A11" s="405"/>
      <c r="B11" s="262">
        <v>2019</v>
      </c>
      <c r="C11" s="262">
        <v>2020</v>
      </c>
      <c r="D11" s="262">
        <v>2021</v>
      </c>
      <c r="E11" s="262">
        <v>2019</v>
      </c>
      <c r="F11" s="262">
        <v>2020</v>
      </c>
      <c r="G11" s="262">
        <v>2021</v>
      </c>
      <c r="H11" s="262">
        <v>2019</v>
      </c>
      <c r="I11" s="262">
        <v>2020</v>
      </c>
      <c r="J11" s="262">
        <v>2021</v>
      </c>
      <c r="K11" s="405"/>
      <c r="L11" s="95"/>
      <c r="M11" s="18"/>
      <c r="N11" s="18"/>
      <c r="O11" s="18"/>
    </row>
    <row r="12" spans="1:16" s="197" customFormat="1" ht="14.25" customHeight="1" thickBot="1">
      <c r="A12" s="218" t="s">
        <v>5</v>
      </c>
      <c r="B12" s="218">
        <v>0.24848824999999999</v>
      </c>
      <c r="C12" s="218">
        <v>0.28399999999999997</v>
      </c>
      <c r="D12" s="218">
        <v>0.18179999999999999</v>
      </c>
      <c r="E12" s="218">
        <v>1.9354</v>
      </c>
      <c r="F12" s="218">
        <v>2.0550000000000002</v>
      </c>
      <c r="G12" s="218">
        <v>2.145</v>
      </c>
      <c r="H12" s="218">
        <v>29991</v>
      </c>
      <c r="I12" s="218">
        <v>1215.2</v>
      </c>
      <c r="J12" s="218">
        <v>1278</v>
      </c>
      <c r="K12" s="218" t="s">
        <v>6</v>
      </c>
      <c r="L12" s="316"/>
      <c r="M12" s="195"/>
      <c r="N12" s="195"/>
      <c r="O12" s="195"/>
      <c r="P12" s="196"/>
    </row>
    <row r="13" spans="1:16" ht="16.5" thickBot="1">
      <c r="A13" s="218" t="s">
        <v>1273</v>
      </c>
      <c r="B13" s="218">
        <v>61.26</v>
      </c>
      <c r="C13" s="218">
        <v>58.948999999999998</v>
      </c>
      <c r="D13" s="218">
        <v>67.944000000000003</v>
      </c>
      <c r="E13" s="218">
        <v>3.24</v>
      </c>
      <c r="F13" s="218">
        <v>3.0477789999999998</v>
      </c>
      <c r="G13" s="218">
        <v>2.6629420000000001</v>
      </c>
      <c r="H13" s="218" t="s">
        <v>1264</v>
      </c>
      <c r="I13" s="218" t="s">
        <v>1264</v>
      </c>
      <c r="J13" s="218" t="s">
        <v>1264</v>
      </c>
      <c r="K13" s="218" t="s">
        <v>1274</v>
      </c>
      <c r="L13" s="316"/>
      <c r="M13" s="9"/>
      <c r="N13" s="193"/>
      <c r="O13" s="9"/>
      <c r="P13" s="192"/>
    </row>
    <row r="14" spans="1:16" ht="16.5" thickBot="1">
      <c r="A14" s="218" t="s">
        <v>7</v>
      </c>
      <c r="B14" s="218">
        <v>14.85</v>
      </c>
      <c r="C14" s="218">
        <v>14.414</v>
      </c>
      <c r="D14" s="218">
        <v>17.000005000000002</v>
      </c>
      <c r="E14" s="218">
        <v>6.0000000000000001E-3</v>
      </c>
      <c r="F14" s="218">
        <v>1.55E-2</v>
      </c>
      <c r="G14" s="218">
        <v>5.0999999999999997E-2</v>
      </c>
      <c r="H14" s="218" t="s">
        <v>1264</v>
      </c>
      <c r="I14" s="218" t="s">
        <v>1264</v>
      </c>
      <c r="J14" s="218" t="s">
        <v>1264</v>
      </c>
      <c r="K14" s="218" t="s">
        <v>8</v>
      </c>
      <c r="L14" s="316"/>
      <c r="M14" s="9"/>
      <c r="N14" s="18"/>
      <c r="O14" s="9"/>
      <c r="P14" s="192"/>
    </row>
    <row r="15" spans="1:16" ht="16.5" thickBot="1">
      <c r="A15" s="218" t="s">
        <v>9</v>
      </c>
      <c r="B15" s="218">
        <v>105.65300000000001</v>
      </c>
      <c r="C15" s="218">
        <v>137.38999999999999</v>
      </c>
      <c r="D15" s="218">
        <v>174.10400000000001</v>
      </c>
      <c r="E15" s="218">
        <v>22.913</v>
      </c>
      <c r="F15" s="218">
        <v>23.486095000000002</v>
      </c>
      <c r="G15" s="218">
        <v>25.04</v>
      </c>
      <c r="H15" s="218" t="s">
        <v>1264</v>
      </c>
      <c r="I15" s="218">
        <v>10139</v>
      </c>
      <c r="J15" s="218">
        <v>76555.5</v>
      </c>
      <c r="K15" s="218" t="s">
        <v>10</v>
      </c>
      <c r="L15" s="316"/>
      <c r="M15" s="9"/>
      <c r="N15" s="9"/>
      <c r="O15" s="9"/>
      <c r="P15" s="192"/>
    </row>
    <row r="16" spans="1:16" s="197" customFormat="1" ht="16.5" thickBot="1">
      <c r="A16" s="218" t="s">
        <v>11</v>
      </c>
      <c r="B16" s="218">
        <v>87.879081499999998</v>
      </c>
      <c r="C16" s="218">
        <v>95.973487000000006</v>
      </c>
      <c r="D16" s="218">
        <v>76.149000000000001</v>
      </c>
      <c r="E16" s="218">
        <v>1.9419999999999999</v>
      </c>
      <c r="F16" s="218">
        <v>4.367</v>
      </c>
      <c r="G16" s="218">
        <v>4.7792870000000001</v>
      </c>
      <c r="H16" s="218" t="s">
        <v>1264</v>
      </c>
      <c r="I16" s="218">
        <v>2184</v>
      </c>
      <c r="J16" s="218">
        <v>5156</v>
      </c>
      <c r="K16" s="218" t="s">
        <v>12</v>
      </c>
      <c r="L16" s="316"/>
      <c r="M16" s="195"/>
      <c r="N16" s="195"/>
      <c r="O16" s="195"/>
      <c r="P16" s="196"/>
    </row>
    <row r="17" spans="1:16" ht="16.5" thickBot="1">
      <c r="A17" s="218" t="s">
        <v>13</v>
      </c>
      <c r="B17" s="218">
        <v>17.600000000000001</v>
      </c>
      <c r="C17" s="218">
        <v>20.755440999999998</v>
      </c>
      <c r="D17" s="218">
        <v>19.396260999999999</v>
      </c>
      <c r="E17" s="218">
        <v>0</v>
      </c>
      <c r="F17" s="218">
        <v>0</v>
      </c>
      <c r="G17" s="218">
        <v>0</v>
      </c>
      <c r="H17" s="218" t="s">
        <v>1264</v>
      </c>
      <c r="I17" s="218" t="s">
        <v>1264</v>
      </c>
      <c r="J17" s="218" t="s">
        <v>1264</v>
      </c>
      <c r="K17" s="218" t="s">
        <v>14</v>
      </c>
      <c r="L17" s="316"/>
      <c r="M17" s="9"/>
      <c r="N17" s="9"/>
      <c r="O17" s="9"/>
      <c r="P17" s="192"/>
    </row>
    <row r="18" spans="1:16" ht="16.5" thickBot="1">
      <c r="A18" s="218" t="s">
        <v>1275</v>
      </c>
      <c r="B18" s="218">
        <v>2.27</v>
      </c>
      <c r="C18" s="218">
        <v>2.3224999999999998</v>
      </c>
      <c r="D18" s="218">
        <v>3.0889000000000002</v>
      </c>
      <c r="E18" s="218">
        <v>0</v>
      </c>
      <c r="F18" s="218">
        <v>0</v>
      </c>
      <c r="G18" s="218">
        <v>0</v>
      </c>
      <c r="H18" s="218" t="s">
        <v>1264</v>
      </c>
      <c r="I18" s="218" t="s">
        <v>1264</v>
      </c>
      <c r="J18" s="218" t="s">
        <v>1264</v>
      </c>
      <c r="K18" s="218" t="s">
        <v>1276</v>
      </c>
      <c r="L18" s="316"/>
      <c r="M18" s="194"/>
      <c r="N18" s="193"/>
      <c r="O18" s="9"/>
      <c r="P18" s="192"/>
    </row>
    <row r="19" spans="1:16" ht="16.5" thickBot="1">
      <c r="A19" s="218" t="s">
        <v>15</v>
      </c>
      <c r="B19" s="218">
        <v>67.510999999999996</v>
      </c>
      <c r="C19" s="218">
        <v>57.805</v>
      </c>
      <c r="D19" s="218">
        <v>67.459000000000003</v>
      </c>
      <c r="E19" s="218">
        <v>75.563000000000002</v>
      </c>
      <c r="F19" s="218">
        <v>99.906600000000012</v>
      </c>
      <c r="G19" s="218">
        <v>114.48966</v>
      </c>
      <c r="H19" s="218" t="s">
        <v>1264</v>
      </c>
      <c r="I19" s="218" t="s">
        <v>1264</v>
      </c>
      <c r="J19" s="218" t="s">
        <v>1264</v>
      </c>
      <c r="K19" s="218" t="s">
        <v>16</v>
      </c>
      <c r="L19" s="316"/>
      <c r="M19" s="9"/>
      <c r="N19" s="9"/>
      <c r="O19" s="9"/>
      <c r="P19" s="192"/>
    </row>
    <row r="20" spans="1:16" s="197" customFormat="1" ht="16.5" thickBot="1">
      <c r="A20" s="218" t="s">
        <v>17</v>
      </c>
      <c r="B20" s="218">
        <v>56.277999999999999</v>
      </c>
      <c r="C20" s="218">
        <v>37.659999999999997</v>
      </c>
      <c r="D20" s="218">
        <v>40.97</v>
      </c>
      <c r="E20" s="218">
        <v>18.818999999999999</v>
      </c>
      <c r="F20" s="218">
        <v>9.85</v>
      </c>
      <c r="G20" s="218">
        <v>9</v>
      </c>
      <c r="H20" s="218">
        <v>8500</v>
      </c>
      <c r="I20" s="218" t="s">
        <v>1264</v>
      </c>
      <c r="J20" s="218" t="s">
        <v>1264</v>
      </c>
      <c r="K20" s="218" t="s">
        <v>18</v>
      </c>
      <c r="L20" s="316"/>
      <c r="M20" s="195"/>
      <c r="N20" s="195"/>
      <c r="O20" s="195"/>
      <c r="P20" s="196"/>
    </row>
    <row r="21" spans="1:16" ht="16.5" thickBot="1">
      <c r="A21" s="218" t="s">
        <v>19</v>
      </c>
      <c r="B21" s="218">
        <v>4.08</v>
      </c>
      <c r="C21" s="218">
        <v>3.8450000000000002</v>
      </c>
      <c r="D21" s="218">
        <v>4.3099999999999996</v>
      </c>
      <c r="E21" s="218">
        <v>2.25</v>
      </c>
      <c r="F21" s="218">
        <v>2.2999999999999998</v>
      </c>
      <c r="G21" s="218">
        <v>1.8049999999999999</v>
      </c>
      <c r="H21" s="218" t="s">
        <v>1264</v>
      </c>
      <c r="I21" s="218" t="s">
        <v>1264</v>
      </c>
      <c r="J21" s="218" t="s">
        <v>1264</v>
      </c>
      <c r="K21" s="218" t="s">
        <v>20</v>
      </c>
      <c r="L21" s="316"/>
      <c r="M21" s="9"/>
      <c r="N21" s="9"/>
      <c r="O21" s="9"/>
      <c r="P21" s="192"/>
    </row>
    <row r="22" spans="1:16" ht="16.5" thickBot="1">
      <c r="A22" s="218" t="s">
        <v>1277</v>
      </c>
      <c r="B22" s="218">
        <v>30</v>
      </c>
      <c r="C22" s="218">
        <v>30</v>
      </c>
      <c r="D22" s="218">
        <v>30</v>
      </c>
      <c r="E22" s="218">
        <v>0</v>
      </c>
      <c r="F22" s="218">
        <v>0</v>
      </c>
      <c r="G22" s="218">
        <v>0</v>
      </c>
      <c r="H22" s="218" t="s">
        <v>1264</v>
      </c>
      <c r="I22" s="218" t="s">
        <v>1264</v>
      </c>
      <c r="J22" s="218" t="s">
        <v>1264</v>
      </c>
      <c r="K22" s="218" t="s">
        <v>1278</v>
      </c>
      <c r="L22" s="316"/>
      <c r="M22" s="194"/>
      <c r="N22" s="193"/>
      <c r="O22" s="9"/>
      <c r="P22" s="192"/>
    </row>
    <row r="23" spans="1:16" s="197" customFormat="1" ht="16.5" thickBot="1">
      <c r="A23" s="218" t="s">
        <v>21</v>
      </c>
      <c r="B23" s="218">
        <v>74.881</v>
      </c>
      <c r="C23" s="218">
        <v>59.148000000000003</v>
      </c>
      <c r="D23" s="218">
        <v>106.45399999999999</v>
      </c>
      <c r="E23" s="218">
        <v>22.268999999999998</v>
      </c>
      <c r="F23" s="218">
        <v>19.204000000000001</v>
      </c>
      <c r="G23" s="218">
        <v>20</v>
      </c>
      <c r="H23" s="218">
        <v>39668</v>
      </c>
      <c r="I23" s="218">
        <v>106466.25</v>
      </c>
      <c r="J23" s="218">
        <v>36036.25</v>
      </c>
      <c r="K23" s="218" t="s">
        <v>22</v>
      </c>
      <c r="L23" s="316"/>
      <c r="M23" s="195"/>
      <c r="N23" s="195"/>
      <c r="O23" s="195"/>
      <c r="P23" s="196"/>
    </row>
    <row r="24" spans="1:16" s="197" customFormat="1" ht="16.5" thickBot="1">
      <c r="A24" s="218" t="s">
        <v>23</v>
      </c>
      <c r="B24" s="218">
        <v>580.23972300000003</v>
      </c>
      <c r="C24" s="218">
        <v>840.37</v>
      </c>
      <c r="D24" s="218">
        <v>922.08299999999997</v>
      </c>
      <c r="E24" s="218">
        <v>1.054</v>
      </c>
      <c r="F24" s="218">
        <v>1.3069999999999999</v>
      </c>
      <c r="G24" s="218">
        <v>1.7</v>
      </c>
      <c r="H24" s="218">
        <v>1</v>
      </c>
      <c r="I24" s="218">
        <v>1200</v>
      </c>
      <c r="J24" s="218">
        <v>1200</v>
      </c>
      <c r="K24" s="218" t="s">
        <v>24</v>
      </c>
      <c r="L24" s="316"/>
      <c r="M24" s="195"/>
      <c r="N24" s="195"/>
      <c r="O24" s="195"/>
      <c r="P24" s="196"/>
    </row>
    <row r="25" spans="1:16" ht="16.5" thickBot="1">
      <c r="A25" s="218" t="s">
        <v>25</v>
      </c>
      <c r="B25" s="218">
        <v>3.8540000000000001</v>
      </c>
      <c r="C25" s="218">
        <v>4.6618999999999993</v>
      </c>
      <c r="D25" s="218">
        <v>4.6606999999999994</v>
      </c>
      <c r="E25" s="218">
        <v>0.56000000000000005</v>
      </c>
      <c r="F25" s="218">
        <v>0.6</v>
      </c>
      <c r="G25" s="218">
        <v>0.7</v>
      </c>
      <c r="H25" s="218">
        <v>1900</v>
      </c>
      <c r="I25" s="218" t="s">
        <v>1264</v>
      </c>
      <c r="J25" s="218">
        <v>1800</v>
      </c>
      <c r="K25" s="218" t="s">
        <v>26</v>
      </c>
      <c r="L25" s="316"/>
      <c r="M25" s="9"/>
      <c r="N25" s="9"/>
      <c r="O25" s="9"/>
      <c r="P25" s="192"/>
    </row>
    <row r="26" spans="1:16" s="197" customFormat="1" ht="16.5" thickBot="1">
      <c r="A26" s="218" t="s">
        <v>27</v>
      </c>
      <c r="B26" s="218">
        <v>16.937999999999999</v>
      </c>
      <c r="C26" s="218">
        <v>15.086499999999999</v>
      </c>
      <c r="D26" s="218">
        <v>16.554500000000001</v>
      </c>
      <c r="E26" s="218">
        <v>0.01</v>
      </c>
      <c r="F26" s="218">
        <v>2.2800000000000001E-2</v>
      </c>
      <c r="G26" s="218">
        <v>0.11</v>
      </c>
      <c r="H26" s="218" t="s">
        <v>1264</v>
      </c>
      <c r="I26" s="218" t="s">
        <v>1264</v>
      </c>
      <c r="J26" s="218" t="s">
        <v>1264</v>
      </c>
      <c r="K26" s="218" t="s">
        <v>28</v>
      </c>
      <c r="L26" s="316"/>
      <c r="M26" s="195"/>
      <c r="N26" s="195"/>
      <c r="O26" s="195"/>
      <c r="P26" s="196"/>
    </row>
    <row r="27" spans="1:16" ht="16.5" thickBot="1">
      <c r="A27" s="218" t="s">
        <v>1279</v>
      </c>
      <c r="B27" s="218">
        <v>3.016</v>
      </c>
      <c r="C27" s="218">
        <v>3.0950000000000002</v>
      </c>
      <c r="D27" s="218">
        <v>3.5249999999999999</v>
      </c>
      <c r="E27" s="218">
        <v>0.45800000000000002</v>
      </c>
      <c r="F27" s="218">
        <v>0.45</v>
      </c>
      <c r="G27" s="218">
        <v>0.46200000000000002</v>
      </c>
      <c r="H27" s="218" t="s">
        <v>1272</v>
      </c>
      <c r="I27" s="218" t="s">
        <v>1272</v>
      </c>
      <c r="J27" s="218" t="s">
        <v>1272</v>
      </c>
      <c r="K27" s="218" t="s">
        <v>1280</v>
      </c>
      <c r="L27" s="316"/>
      <c r="M27" s="9"/>
      <c r="N27" s="193"/>
      <c r="O27" s="9"/>
      <c r="P27" s="192"/>
    </row>
    <row r="28" spans="1:16" s="197" customFormat="1" ht="16.5" thickBot="1">
      <c r="A28" s="218" t="s">
        <v>29</v>
      </c>
      <c r="B28" s="218">
        <v>7.5869999999999989</v>
      </c>
      <c r="C28" s="218">
        <v>1.2170000000000001</v>
      </c>
      <c r="D28" s="218">
        <v>2.58</v>
      </c>
      <c r="E28" s="218">
        <v>1.2172000000000001</v>
      </c>
      <c r="F28" s="218">
        <v>0.82799999999999996</v>
      </c>
      <c r="G28" s="218">
        <v>0.93600000000000005</v>
      </c>
      <c r="H28" s="218">
        <v>2.4</v>
      </c>
      <c r="I28" s="218" t="s">
        <v>1272</v>
      </c>
      <c r="J28" s="218" t="s">
        <v>1272</v>
      </c>
      <c r="K28" s="218" t="s">
        <v>30</v>
      </c>
      <c r="L28" s="316"/>
      <c r="M28" s="195"/>
      <c r="N28" s="195"/>
      <c r="O28" s="195"/>
      <c r="P28" s="196"/>
    </row>
    <row r="29" spans="1:16" ht="16.5" thickBot="1">
      <c r="A29" s="218" t="s">
        <v>1281</v>
      </c>
      <c r="B29" s="218">
        <v>32.335000000000001</v>
      </c>
      <c r="C29" s="218">
        <v>31.803545</v>
      </c>
      <c r="D29" s="218">
        <v>31.951332999999998</v>
      </c>
      <c r="E29" s="218">
        <v>0.01</v>
      </c>
      <c r="F29" s="218">
        <v>0.01</v>
      </c>
      <c r="G29" s="218">
        <v>0.01</v>
      </c>
      <c r="H29" s="218" t="s">
        <v>1272</v>
      </c>
      <c r="I29" s="218" t="s">
        <v>1272</v>
      </c>
      <c r="J29" s="218" t="s">
        <v>1272</v>
      </c>
      <c r="K29" s="218" t="s">
        <v>1282</v>
      </c>
      <c r="L29" s="316"/>
      <c r="M29" s="9"/>
      <c r="N29" s="193"/>
      <c r="O29" s="9"/>
      <c r="P29" s="192"/>
    </row>
    <row r="30" spans="1:16" s="197" customFormat="1" ht="16.5" thickBot="1">
      <c r="A30" s="218" t="s">
        <v>31</v>
      </c>
      <c r="B30" s="218">
        <v>397.04199999999997</v>
      </c>
      <c r="C30" s="218">
        <v>420.08</v>
      </c>
      <c r="D30" s="218">
        <v>425.77</v>
      </c>
      <c r="E30" s="218">
        <v>1641.9490000000001</v>
      </c>
      <c r="F30" s="218">
        <v>1591.69</v>
      </c>
      <c r="G30" s="218">
        <v>1576.1894</v>
      </c>
      <c r="H30" s="218">
        <v>301.35499999999996</v>
      </c>
      <c r="I30" s="218">
        <v>673.88800000000003</v>
      </c>
      <c r="J30" s="218">
        <v>3079.4749999999999</v>
      </c>
      <c r="K30" s="218" t="s">
        <v>32</v>
      </c>
      <c r="L30" s="316"/>
      <c r="M30" s="195"/>
      <c r="N30" s="195"/>
      <c r="O30" s="195"/>
      <c r="P30" s="196"/>
    </row>
    <row r="31" spans="1:16" ht="16.5" thickBot="1">
      <c r="A31" s="218" t="s">
        <v>33</v>
      </c>
      <c r="B31" s="218">
        <v>1611.8844581908402</v>
      </c>
      <c r="C31" s="218">
        <v>1397.5327139999999</v>
      </c>
      <c r="D31" s="218">
        <v>1432.1991310000001</v>
      </c>
      <c r="E31" s="218">
        <v>1.69</v>
      </c>
      <c r="F31" s="218">
        <v>1.6180000000000001</v>
      </c>
      <c r="G31" s="218">
        <v>2.0062989999999998</v>
      </c>
      <c r="H31" s="218" t="s">
        <v>1264</v>
      </c>
      <c r="I31" s="218" t="s">
        <v>1264</v>
      </c>
      <c r="J31" s="218">
        <v>252466</v>
      </c>
      <c r="K31" s="218" t="s">
        <v>34</v>
      </c>
      <c r="L31" s="316"/>
      <c r="M31" s="9"/>
      <c r="N31" s="9"/>
      <c r="O31" s="9"/>
      <c r="P31" s="192"/>
    </row>
    <row r="32" spans="1:16" ht="16.5" thickBot="1">
      <c r="A32" s="218" t="s">
        <v>35</v>
      </c>
      <c r="B32" s="218">
        <v>898</v>
      </c>
      <c r="C32" s="218">
        <v>678.42499999999995</v>
      </c>
      <c r="D32" s="218">
        <v>762.86825999999996</v>
      </c>
      <c r="E32" s="218">
        <v>0</v>
      </c>
      <c r="F32" s="218">
        <v>0</v>
      </c>
      <c r="G32" s="218">
        <v>0</v>
      </c>
      <c r="H32" s="218" t="s">
        <v>1264</v>
      </c>
      <c r="I32" s="218" t="s">
        <v>1264</v>
      </c>
      <c r="J32" s="218" t="s">
        <v>1264</v>
      </c>
      <c r="K32" s="218" t="s">
        <v>36</v>
      </c>
      <c r="L32" s="316"/>
      <c r="M32" s="9"/>
      <c r="N32" s="9"/>
      <c r="O32" s="9"/>
      <c r="P32" s="192"/>
    </row>
    <row r="33" spans="1:16" s="197" customFormat="1" ht="15.75">
      <c r="A33" s="218" t="s">
        <v>37</v>
      </c>
      <c r="B33" s="218">
        <v>130.828</v>
      </c>
      <c r="C33" s="218">
        <v>131.306513</v>
      </c>
      <c r="D33" s="218">
        <v>154.94</v>
      </c>
      <c r="E33" s="218">
        <v>0</v>
      </c>
      <c r="F33" s="218">
        <v>0.01</v>
      </c>
      <c r="G33" s="218">
        <v>0.01</v>
      </c>
      <c r="H33" s="218" t="s">
        <v>1264</v>
      </c>
      <c r="I33" s="218" t="s">
        <v>1264</v>
      </c>
      <c r="J33" s="218" t="s">
        <v>1264</v>
      </c>
      <c r="K33" s="218" t="s">
        <v>38</v>
      </c>
      <c r="L33" s="316"/>
      <c r="M33" s="195"/>
      <c r="N33" s="195"/>
      <c r="O33" s="195"/>
      <c r="P33" s="196"/>
    </row>
    <row r="34" spans="1:16" ht="30.75" customHeight="1" thickBot="1">
      <c r="A34" s="263" t="s">
        <v>39</v>
      </c>
      <c r="B34" s="263">
        <v>4204.234750940841</v>
      </c>
      <c r="C34" s="317">
        <f>SUM(C12:C33)</f>
        <v>4042.1245999999996</v>
      </c>
      <c r="D34" s="317">
        <f>SUM(D12:D33)</f>
        <v>4364.1888899999994</v>
      </c>
      <c r="E34" s="263">
        <v>1795.8856000000001</v>
      </c>
      <c r="F34" s="317">
        <f>SUM(F12:F33)</f>
        <v>1760.7677739999999</v>
      </c>
      <c r="G34" s="317">
        <f>SUM(G12:G33)</f>
        <v>1762.0965879999999</v>
      </c>
      <c r="H34" s="263">
        <v>80363.75499999999</v>
      </c>
      <c r="I34" s="317">
        <f>SUM(I12:I33)</f>
        <v>121878.338</v>
      </c>
      <c r="J34" s="317">
        <f>SUM(J12:J33)</f>
        <v>377571.22499999998</v>
      </c>
      <c r="K34" s="264" t="s">
        <v>40</v>
      </c>
      <c r="L34" s="11"/>
      <c r="M34" s="9"/>
      <c r="N34" s="9"/>
      <c r="O34" s="9"/>
    </row>
  </sheetData>
  <mergeCells count="8">
    <mergeCell ref="A9:A11"/>
    <mergeCell ref="B9:D9"/>
    <mergeCell ref="E9:G9"/>
    <mergeCell ref="H9:J9"/>
    <mergeCell ref="K9:K11"/>
    <mergeCell ref="B10:D10"/>
    <mergeCell ref="E10:G10"/>
    <mergeCell ref="H10:J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4"/>
  <sheetViews>
    <sheetView rightToLeft="1" tabSelected="1" topLeftCell="A24" zoomScale="115" zoomScaleNormal="115" workbookViewId="0">
      <selection activeCell="C24" sqref="C24"/>
    </sheetView>
  </sheetViews>
  <sheetFormatPr defaultRowHeight="15"/>
  <cols>
    <col min="1" max="1" width="28" customWidth="1"/>
    <col min="2" max="2" width="18.7109375" customWidth="1"/>
    <col min="3" max="3" width="22.5703125" customWidth="1"/>
    <col min="4" max="4" width="27.42578125" customWidth="1"/>
    <col min="5" max="5" width="14.140625" customWidth="1"/>
    <col min="6" max="6" width="10.28515625" bestFit="1" customWidth="1"/>
    <col min="7" max="7" width="11.5703125" customWidth="1"/>
    <col min="8" max="8" width="12.5703125" customWidth="1"/>
    <col min="9" max="9" width="11.5703125" customWidth="1"/>
    <col min="10" max="10" width="12.5703125" customWidth="1"/>
  </cols>
  <sheetData>
    <row r="1" spans="1:6">
      <c r="A1" t="s">
        <v>1284</v>
      </c>
    </row>
    <row r="3" spans="1:6">
      <c r="A3" t="s">
        <v>1285</v>
      </c>
      <c r="D3" t="s">
        <v>1286</v>
      </c>
    </row>
    <row r="4" spans="1:6">
      <c r="A4" s="27" t="s">
        <v>51</v>
      </c>
      <c r="B4" s="197"/>
      <c r="C4" s="197"/>
      <c r="D4" s="27" t="s">
        <v>49</v>
      </c>
    </row>
    <row r="5" spans="1:6">
      <c r="A5" s="197"/>
      <c r="B5" s="197"/>
      <c r="C5" s="197"/>
    </row>
    <row r="6" spans="1:6" ht="15.75" thickBot="1">
      <c r="A6" s="197"/>
      <c r="B6" s="197"/>
      <c r="C6" s="197"/>
    </row>
    <row r="7" spans="1:6" ht="16.5" thickBot="1">
      <c r="A7" s="213" t="s">
        <v>44</v>
      </c>
      <c r="B7" s="214" t="s">
        <v>46</v>
      </c>
      <c r="C7" s="215" t="s">
        <v>48</v>
      </c>
      <c r="D7" s="215" t="s">
        <v>48</v>
      </c>
      <c r="E7" s="95"/>
      <c r="F7" s="95"/>
    </row>
    <row r="8" spans="1:6" ht="16.5" thickBot="1">
      <c r="A8" s="216"/>
      <c r="B8" s="212"/>
      <c r="C8" s="217" t="s">
        <v>50</v>
      </c>
      <c r="D8" s="217" t="s">
        <v>50</v>
      </c>
      <c r="E8" s="95"/>
      <c r="F8" s="95"/>
    </row>
    <row r="9" spans="1:6" ht="16.5" thickBot="1">
      <c r="A9" s="222" t="s">
        <v>45</v>
      </c>
      <c r="B9" s="212" t="s">
        <v>47</v>
      </c>
      <c r="C9" s="217">
        <v>2020</v>
      </c>
      <c r="D9" s="217">
        <v>2021</v>
      </c>
      <c r="E9" s="95"/>
      <c r="F9" s="95"/>
    </row>
    <row r="10" spans="1:6">
      <c r="A10" s="224" t="s">
        <v>1301</v>
      </c>
      <c r="B10" s="253" t="s">
        <v>73</v>
      </c>
      <c r="C10" s="229">
        <v>76.7</v>
      </c>
      <c r="D10" s="229">
        <v>68.510000000000005</v>
      </c>
      <c r="E10" s="299"/>
      <c r="F10" s="299"/>
    </row>
    <row r="11" spans="1:6" ht="19.5" customHeight="1">
      <c r="A11" s="225"/>
      <c r="B11" s="265" t="s">
        <v>1302</v>
      </c>
      <c r="C11" s="266">
        <v>83.24</v>
      </c>
      <c r="D11" s="266">
        <v>49.89</v>
      </c>
      <c r="E11" s="299"/>
      <c r="F11" s="299"/>
    </row>
    <row r="12" spans="1:6">
      <c r="A12" s="225"/>
      <c r="B12" s="265" t="s">
        <v>1303</v>
      </c>
      <c r="C12" s="266">
        <v>4.97</v>
      </c>
      <c r="D12" s="266">
        <v>4.04</v>
      </c>
      <c r="E12" s="299"/>
      <c r="F12" s="299"/>
    </row>
    <row r="13" spans="1:6">
      <c r="A13" s="225"/>
      <c r="B13" s="265" t="s">
        <v>66</v>
      </c>
      <c r="C13" s="266">
        <v>0.2</v>
      </c>
      <c r="D13" s="266">
        <v>0.39</v>
      </c>
      <c r="E13" s="299"/>
      <c r="F13" s="299"/>
    </row>
    <row r="14" spans="1:6">
      <c r="A14" s="225"/>
      <c r="B14" s="265" t="s">
        <v>65</v>
      </c>
      <c r="C14" s="266">
        <v>0.6</v>
      </c>
      <c r="D14" s="266">
        <v>0.49</v>
      </c>
      <c r="E14" s="299"/>
      <c r="F14" s="299"/>
    </row>
    <row r="15" spans="1:6">
      <c r="A15" s="225"/>
      <c r="B15" s="265" t="s">
        <v>1304</v>
      </c>
      <c r="C15" s="266">
        <v>5.5E-2</v>
      </c>
      <c r="D15" s="266">
        <v>0.06</v>
      </c>
      <c r="E15" s="299"/>
      <c r="F15" s="299"/>
    </row>
    <row r="16" spans="1:6">
      <c r="A16" s="225"/>
      <c r="B16" s="265" t="s">
        <v>1350</v>
      </c>
      <c r="C16" s="266">
        <v>1.25</v>
      </c>
      <c r="D16" s="266">
        <v>0.81</v>
      </c>
      <c r="E16" s="299"/>
      <c r="F16" s="299"/>
    </row>
    <row r="17" spans="1:6">
      <c r="A17" s="225"/>
      <c r="B17" s="265" t="s">
        <v>63</v>
      </c>
      <c r="C17" s="266">
        <v>0.85</v>
      </c>
      <c r="D17" s="266">
        <v>1.21</v>
      </c>
      <c r="E17" s="299"/>
      <c r="F17" s="299"/>
    </row>
    <row r="18" spans="1:6">
      <c r="A18" s="225"/>
      <c r="B18" s="265" t="s">
        <v>1305</v>
      </c>
      <c r="C18" s="266">
        <v>0.72</v>
      </c>
      <c r="D18" s="266">
        <v>2.31</v>
      </c>
      <c r="E18" s="299"/>
      <c r="F18" s="299"/>
    </row>
    <row r="19" spans="1:6">
      <c r="A19" s="225"/>
      <c r="B19" s="265" t="s">
        <v>1306</v>
      </c>
      <c r="C19" s="266">
        <v>2.08</v>
      </c>
      <c r="D19" s="266">
        <v>2.37</v>
      </c>
      <c r="E19" s="299"/>
      <c r="F19" s="299"/>
    </row>
    <row r="20" spans="1:6" ht="15" customHeight="1">
      <c r="A20" s="225"/>
      <c r="B20" s="265" t="s">
        <v>71</v>
      </c>
      <c r="C20" s="266">
        <v>2.0699999999999998</v>
      </c>
      <c r="D20" s="266">
        <v>9.65</v>
      </c>
      <c r="E20" s="299"/>
      <c r="F20" s="299"/>
    </row>
    <row r="21" spans="1:6">
      <c r="A21" s="225"/>
      <c r="B21" s="265" t="s">
        <v>70</v>
      </c>
      <c r="C21" s="266">
        <v>0</v>
      </c>
      <c r="D21" s="266">
        <v>0.12</v>
      </c>
      <c r="E21" s="299"/>
    </row>
    <row r="22" spans="1:6">
      <c r="A22" s="225"/>
      <c r="B22" s="265" t="s">
        <v>64</v>
      </c>
      <c r="C22" s="266">
        <v>30.89</v>
      </c>
      <c r="D22" s="266">
        <v>33.299999999999997</v>
      </c>
      <c r="E22" s="299"/>
    </row>
    <row r="23" spans="1:6">
      <c r="A23" s="225"/>
      <c r="B23" s="265" t="s">
        <v>1236</v>
      </c>
      <c r="C23" s="266">
        <v>9.6199999999999992</v>
      </c>
      <c r="D23" s="266">
        <v>7.37</v>
      </c>
      <c r="E23" s="299"/>
    </row>
    <row r="24" spans="1:6">
      <c r="A24" s="225"/>
      <c r="B24" s="265" t="s">
        <v>69</v>
      </c>
      <c r="C24" s="266">
        <v>1.1000000000000001</v>
      </c>
      <c r="D24" s="266">
        <v>0.84</v>
      </c>
      <c r="E24" s="299"/>
    </row>
    <row r="25" spans="1:6">
      <c r="A25" s="225"/>
      <c r="B25" s="265" t="s">
        <v>1307</v>
      </c>
      <c r="C25" s="266">
        <v>5.3999999999999999E-2</v>
      </c>
      <c r="D25" s="266">
        <v>0.06</v>
      </c>
      <c r="E25" s="299"/>
    </row>
    <row r="26" spans="1:6">
      <c r="A26" s="225"/>
      <c r="B26" s="265" t="s">
        <v>1299</v>
      </c>
      <c r="C26" s="336">
        <v>0</v>
      </c>
      <c r="D26" s="266">
        <v>0</v>
      </c>
      <c r="E26" s="299"/>
    </row>
    <row r="27" spans="1:6">
      <c r="A27" s="225"/>
      <c r="B27" s="265" t="s">
        <v>1390</v>
      </c>
      <c r="C27" s="336">
        <v>0.18</v>
      </c>
      <c r="D27" s="266">
        <v>0.13</v>
      </c>
      <c r="E27" s="299"/>
    </row>
    <row r="28" spans="1:6" ht="15.75" thickBot="1">
      <c r="A28" s="225"/>
      <c r="B28" s="265" t="s">
        <v>68</v>
      </c>
      <c r="C28" s="336">
        <v>70</v>
      </c>
      <c r="D28" s="266">
        <v>0.25</v>
      </c>
      <c r="E28" s="299"/>
      <c r="F28" s="299"/>
    </row>
    <row r="29" spans="1:6" ht="15.75" thickBot="1">
      <c r="A29" s="223" t="s">
        <v>1308</v>
      </c>
      <c r="B29" s="268" t="s">
        <v>1309</v>
      </c>
      <c r="C29" s="268" t="s">
        <v>1309</v>
      </c>
      <c r="D29" s="268" t="s">
        <v>1309</v>
      </c>
      <c r="E29" s="299"/>
      <c r="F29" s="299"/>
    </row>
    <row r="30" spans="1:6" ht="16.5" thickBot="1">
      <c r="A30" s="306" t="s">
        <v>1310</v>
      </c>
      <c r="B30" s="307"/>
      <c r="C30" s="308">
        <f>SUM(C10:C29)</f>
        <v>284.57900000000001</v>
      </c>
      <c r="D30" s="308">
        <f>SUM(D10:D29)</f>
        <v>181.80000000000004</v>
      </c>
      <c r="E30" s="299"/>
      <c r="F30" s="299"/>
    </row>
    <row r="31" spans="1:6" ht="15.75">
      <c r="A31" s="300"/>
      <c r="B31" s="300"/>
      <c r="C31" s="300"/>
      <c r="D31" s="300"/>
      <c r="E31" s="299"/>
      <c r="F31" s="299"/>
    </row>
    <row r="32" spans="1:6" ht="15.75">
      <c r="A32" s="300"/>
      <c r="B32" s="300"/>
      <c r="C32" s="300"/>
      <c r="D32" s="300"/>
      <c r="E32" s="299"/>
      <c r="F32" s="299"/>
    </row>
    <row r="33" spans="1:6" ht="15.75">
      <c r="A33" s="300"/>
      <c r="B33" s="300"/>
      <c r="C33" s="300"/>
      <c r="D33" s="300"/>
      <c r="E33" s="299"/>
      <c r="F33" s="299"/>
    </row>
    <row r="36" spans="1:6" ht="30">
      <c r="A36" t="s">
        <v>1287</v>
      </c>
      <c r="D36" s="208" t="s">
        <v>1385</v>
      </c>
    </row>
    <row r="37" spans="1:6" ht="15.75" thickBot="1">
      <c r="A37" t="s">
        <v>51</v>
      </c>
      <c r="D37" t="s">
        <v>49</v>
      </c>
    </row>
    <row r="38" spans="1:6" ht="16.5" thickBot="1">
      <c r="A38" s="320" t="s">
        <v>44</v>
      </c>
      <c r="B38" s="213" t="s">
        <v>46</v>
      </c>
      <c r="C38" s="215" t="s">
        <v>48</v>
      </c>
      <c r="D38" s="215" t="s">
        <v>48</v>
      </c>
    </row>
    <row r="39" spans="1:6" ht="16.5" customHeight="1" thickBot="1">
      <c r="A39" s="400"/>
      <c r="B39" s="216"/>
      <c r="C39" s="217" t="s">
        <v>50</v>
      </c>
      <c r="D39" s="217" t="s">
        <v>50</v>
      </c>
    </row>
    <row r="40" spans="1:6" ht="16.5" thickBot="1">
      <c r="A40" s="398" t="s">
        <v>45</v>
      </c>
      <c r="B40" s="216" t="s">
        <v>47</v>
      </c>
      <c r="C40" s="217">
        <v>2020</v>
      </c>
      <c r="D40" s="217">
        <v>2021</v>
      </c>
    </row>
    <row r="41" spans="1:6" ht="15.75" customHeight="1" thickBot="1">
      <c r="A41" s="415" t="s">
        <v>259</v>
      </c>
      <c r="B41" s="218" t="s">
        <v>93</v>
      </c>
      <c r="C41" s="267" t="s">
        <v>1309</v>
      </c>
      <c r="D41" s="269" t="s">
        <v>1309</v>
      </c>
    </row>
    <row r="42" spans="1:6" ht="15.75" thickBot="1">
      <c r="A42" s="416"/>
      <c r="B42" s="218" t="s">
        <v>94</v>
      </c>
      <c r="C42" s="267" t="s">
        <v>1309</v>
      </c>
      <c r="D42" s="269" t="s">
        <v>1309</v>
      </c>
    </row>
    <row r="43" spans="1:6" ht="15.75" thickBot="1">
      <c r="A43" s="416"/>
      <c r="B43" s="218" t="s">
        <v>95</v>
      </c>
      <c r="C43" s="267" t="s">
        <v>1309</v>
      </c>
      <c r="D43" s="269" t="s">
        <v>1309</v>
      </c>
    </row>
    <row r="44" spans="1:6" ht="15.75" thickBot="1">
      <c r="A44" s="416"/>
      <c r="B44" s="218" t="s">
        <v>96</v>
      </c>
      <c r="C44" s="267" t="s">
        <v>1309</v>
      </c>
      <c r="D44" s="269" t="s">
        <v>1309</v>
      </c>
    </row>
    <row r="45" spans="1:6" ht="15.75" thickBot="1">
      <c r="A45" s="416"/>
      <c r="B45" s="218" t="s">
        <v>97</v>
      </c>
      <c r="C45" s="267" t="s">
        <v>1309</v>
      </c>
      <c r="D45" s="269" t="s">
        <v>1309</v>
      </c>
    </row>
    <row r="46" spans="1:6" ht="15.75" thickBot="1">
      <c r="A46" s="416"/>
      <c r="B46" s="218" t="s">
        <v>98</v>
      </c>
      <c r="C46" s="267" t="s">
        <v>1309</v>
      </c>
      <c r="D46" s="269" t="s">
        <v>1309</v>
      </c>
    </row>
    <row r="47" spans="1:6" ht="15.75" thickBot="1">
      <c r="A47" s="416"/>
      <c r="B47" s="218" t="s">
        <v>99</v>
      </c>
      <c r="C47" s="267" t="s">
        <v>1309</v>
      </c>
      <c r="D47" s="269" t="s">
        <v>1309</v>
      </c>
    </row>
    <row r="48" spans="1:6" ht="15.75" thickBot="1">
      <c r="A48" s="416"/>
      <c r="B48" s="218" t="s">
        <v>100</v>
      </c>
      <c r="C48" s="267" t="s">
        <v>1309</v>
      </c>
      <c r="D48" s="269" t="s">
        <v>1309</v>
      </c>
    </row>
    <row r="49" spans="1:4" ht="15.75" thickBot="1">
      <c r="A49" s="416"/>
      <c r="B49" s="218" t="s">
        <v>101</v>
      </c>
      <c r="C49" s="267" t="s">
        <v>1309</v>
      </c>
      <c r="D49" s="269" t="s">
        <v>1309</v>
      </c>
    </row>
    <row r="50" spans="1:4" ht="15.75" thickBot="1">
      <c r="A50" s="416"/>
      <c r="B50" s="218" t="s">
        <v>102</v>
      </c>
      <c r="C50" s="267" t="s">
        <v>1309</v>
      </c>
      <c r="D50" s="269" t="s">
        <v>1309</v>
      </c>
    </row>
    <row r="51" spans="1:4" ht="15.75" thickBot="1">
      <c r="A51" s="416"/>
      <c r="B51" s="218" t="s">
        <v>103</v>
      </c>
      <c r="C51" s="267" t="s">
        <v>1309</v>
      </c>
      <c r="D51" s="269" t="s">
        <v>1309</v>
      </c>
    </row>
    <row r="52" spans="1:4" ht="15.75" thickBot="1">
      <c r="A52" s="416"/>
      <c r="B52" s="218" t="s">
        <v>104</v>
      </c>
      <c r="C52" s="267" t="s">
        <v>1309</v>
      </c>
      <c r="D52" s="269" t="s">
        <v>1309</v>
      </c>
    </row>
    <row r="53" spans="1:4" ht="15.75" thickBot="1">
      <c r="A53" s="416"/>
      <c r="B53" s="218" t="s">
        <v>105</v>
      </c>
      <c r="C53" s="267" t="s">
        <v>1309</v>
      </c>
      <c r="D53" s="269" t="s">
        <v>1309</v>
      </c>
    </row>
    <row r="54" spans="1:4" ht="15.75" thickBot="1">
      <c r="A54" s="416"/>
      <c r="B54" s="218" t="s">
        <v>106</v>
      </c>
      <c r="C54" s="267" t="s">
        <v>1309</v>
      </c>
      <c r="D54" s="269" t="s">
        <v>1309</v>
      </c>
    </row>
    <row r="55" spans="1:4" ht="15.75" thickBot="1">
      <c r="A55" s="416"/>
      <c r="B55" s="218" t="s">
        <v>107</v>
      </c>
      <c r="C55" s="267" t="s">
        <v>1309</v>
      </c>
      <c r="D55" s="269" t="s">
        <v>1309</v>
      </c>
    </row>
    <row r="56" spans="1:4" ht="15.75" thickBot="1">
      <c r="A56" s="416"/>
      <c r="B56" s="218" t="s">
        <v>108</v>
      </c>
      <c r="C56" s="267" t="s">
        <v>1309</v>
      </c>
      <c r="D56" s="269" t="s">
        <v>1309</v>
      </c>
    </row>
    <row r="57" spans="1:4" ht="15.75" thickBot="1">
      <c r="A57" s="416"/>
      <c r="B57" s="218" t="s">
        <v>109</v>
      </c>
      <c r="C57" s="267" t="s">
        <v>1309</v>
      </c>
      <c r="D57" s="269" t="s">
        <v>1309</v>
      </c>
    </row>
    <row r="58" spans="1:4" ht="15.75" thickBot="1">
      <c r="A58" s="416"/>
      <c r="B58" s="218" t="s">
        <v>110</v>
      </c>
      <c r="C58" s="267" t="s">
        <v>1309</v>
      </c>
      <c r="D58" s="269" t="s">
        <v>1309</v>
      </c>
    </row>
    <row r="59" spans="1:4" ht="15.75" thickBot="1">
      <c r="A59" s="416"/>
      <c r="B59" s="218" t="s">
        <v>111</v>
      </c>
      <c r="C59" s="267" t="s">
        <v>1309</v>
      </c>
      <c r="D59" s="269" t="s">
        <v>1309</v>
      </c>
    </row>
    <row r="60" spans="1:4" ht="15.75" thickBot="1">
      <c r="A60" s="416"/>
      <c r="B60" s="218" t="s">
        <v>112</v>
      </c>
      <c r="C60" s="267" t="s">
        <v>1309</v>
      </c>
      <c r="D60" s="269" t="s">
        <v>1309</v>
      </c>
    </row>
    <row r="61" spans="1:4" ht="15.75" thickBot="1">
      <c r="A61" s="416"/>
      <c r="B61" s="218" t="s">
        <v>113</v>
      </c>
      <c r="C61" s="267" t="s">
        <v>1309</v>
      </c>
      <c r="D61" s="269" t="s">
        <v>1309</v>
      </c>
    </row>
    <row r="62" spans="1:4" ht="15.75" thickBot="1">
      <c r="A62" s="416"/>
      <c r="B62" s="218" t="s">
        <v>114</v>
      </c>
      <c r="C62" s="267" t="s">
        <v>1309</v>
      </c>
      <c r="D62" s="269" t="s">
        <v>1309</v>
      </c>
    </row>
    <row r="63" spans="1:4" ht="15.75" thickBot="1">
      <c r="A63" s="416"/>
      <c r="B63" s="218" t="s">
        <v>115</v>
      </c>
      <c r="C63" s="267" t="s">
        <v>1309</v>
      </c>
      <c r="D63" s="269" t="s">
        <v>1309</v>
      </c>
    </row>
    <row r="64" spans="1:4" ht="15.75" thickBot="1">
      <c r="A64" s="416"/>
      <c r="B64" s="218" t="s">
        <v>116</v>
      </c>
      <c r="C64" s="267" t="s">
        <v>1309</v>
      </c>
      <c r="D64" s="269" t="s">
        <v>1309</v>
      </c>
    </row>
    <row r="65" spans="1:4" ht="15.75" thickBot="1">
      <c r="A65" s="416"/>
      <c r="B65" s="218" t="s">
        <v>117</v>
      </c>
      <c r="C65" s="267" t="s">
        <v>1309</v>
      </c>
      <c r="D65" s="269" t="s">
        <v>1309</v>
      </c>
    </row>
    <row r="66" spans="1:4" ht="15.75" thickBot="1">
      <c r="A66" s="416"/>
      <c r="B66" s="218" t="s">
        <v>118</v>
      </c>
      <c r="C66" s="267" t="s">
        <v>1309</v>
      </c>
      <c r="D66" s="269" t="s">
        <v>1309</v>
      </c>
    </row>
    <row r="67" spans="1:4" ht="15.75" thickBot="1">
      <c r="A67" s="416"/>
      <c r="B67" s="218" t="s">
        <v>119</v>
      </c>
      <c r="C67" s="267" t="s">
        <v>1309</v>
      </c>
      <c r="D67" s="269" t="s">
        <v>1309</v>
      </c>
    </row>
    <row r="68" spans="1:4" ht="15.75" thickBot="1">
      <c r="A68" s="416"/>
      <c r="B68" s="218" t="s">
        <v>120</v>
      </c>
      <c r="C68" s="267" t="s">
        <v>1309</v>
      </c>
      <c r="D68" s="269" t="s">
        <v>1309</v>
      </c>
    </row>
    <row r="69" spans="1:4" ht="15.75" thickBot="1">
      <c r="A69" s="416"/>
      <c r="B69" s="218" t="s">
        <v>121</v>
      </c>
      <c r="C69" s="267" t="s">
        <v>1309</v>
      </c>
      <c r="D69" s="269" t="s">
        <v>1309</v>
      </c>
    </row>
    <row r="70" spans="1:4" ht="15.75" thickBot="1">
      <c r="A70" s="416"/>
      <c r="B70" s="218" t="s">
        <v>68</v>
      </c>
      <c r="C70" s="267" t="s">
        <v>1309</v>
      </c>
      <c r="D70" s="269" t="s">
        <v>1309</v>
      </c>
    </row>
    <row r="71" spans="1:4" ht="15.75" thickBot="1">
      <c r="A71" s="416"/>
      <c r="B71" s="218" t="s">
        <v>122</v>
      </c>
      <c r="C71" s="267" t="s">
        <v>1309</v>
      </c>
      <c r="D71" s="269" t="s">
        <v>1309</v>
      </c>
    </row>
    <row r="72" spans="1:4" ht="15.75" thickBot="1">
      <c r="A72" s="416"/>
      <c r="B72" s="218" t="s">
        <v>123</v>
      </c>
      <c r="C72" s="267" t="s">
        <v>1309</v>
      </c>
      <c r="D72" s="269" t="s">
        <v>1309</v>
      </c>
    </row>
    <row r="73" spans="1:4" ht="15.75" thickBot="1">
      <c r="A73" s="416"/>
      <c r="B73" s="218" t="s">
        <v>124</v>
      </c>
      <c r="C73" s="267" t="s">
        <v>1309</v>
      </c>
      <c r="D73" s="269" t="s">
        <v>1309</v>
      </c>
    </row>
    <row r="74" spans="1:4" ht="15.75" thickBot="1">
      <c r="A74" s="416"/>
      <c r="B74" s="218" t="s">
        <v>125</v>
      </c>
      <c r="C74" s="267" t="s">
        <v>1309</v>
      </c>
      <c r="D74" s="269" t="s">
        <v>1309</v>
      </c>
    </row>
    <row r="75" spans="1:4" ht="15.75" thickBot="1">
      <c r="A75" s="416"/>
      <c r="B75" s="218" t="s">
        <v>126</v>
      </c>
      <c r="C75" s="267" t="s">
        <v>1309</v>
      </c>
      <c r="D75" s="269" t="s">
        <v>1309</v>
      </c>
    </row>
    <row r="76" spans="1:4" ht="15.75" thickBot="1">
      <c r="A76" s="416"/>
      <c r="B76" s="218" t="s">
        <v>127</v>
      </c>
      <c r="C76" s="267" t="s">
        <v>1309</v>
      </c>
      <c r="D76" s="269" t="s">
        <v>1309</v>
      </c>
    </row>
    <row r="77" spans="1:4" ht="15.75" thickBot="1">
      <c r="A77" s="416"/>
      <c r="B77" s="218" t="s">
        <v>128</v>
      </c>
      <c r="C77" s="267" t="s">
        <v>1309</v>
      </c>
      <c r="D77" s="269" t="s">
        <v>1309</v>
      </c>
    </row>
    <row r="78" spans="1:4" ht="15.75" thickBot="1">
      <c r="A78" s="416"/>
      <c r="B78" s="218" t="s">
        <v>129</v>
      </c>
      <c r="C78" s="267" t="s">
        <v>1309</v>
      </c>
      <c r="D78" s="269" t="s">
        <v>1309</v>
      </c>
    </row>
    <row r="79" spans="1:4" ht="15.75" thickBot="1">
      <c r="A79" s="416"/>
      <c r="B79" s="218" t="s">
        <v>130</v>
      </c>
      <c r="C79" s="267" t="s">
        <v>1309</v>
      </c>
      <c r="D79" s="269" t="s">
        <v>1309</v>
      </c>
    </row>
    <row r="80" spans="1:4" ht="15.75" thickBot="1">
      <c r="A80" s="416"/>
      <c r="B80" s="218" t="s">
        <v>131</v>
      </c>
      <c r="C80" s="267" t="s">
        <v>1309</v>
      </c>
      <c r="D80" s="269" t="s">
        <v>1309</v>
      </c>
    </row>
    <row r="81" spans="1:4" ht="15.75" thickBot="1">
      <c r="A81" s="416"/>
      <c r="B81" s="218" t="s">
        <v>132</v>
      </c>
      <c r="C81" s="267" t="s">
        <v>1309</v>
      </c>
      <c r="D81" s="269" t="s">
        <v>1309</v>
      </c>
    </row>
    <row r="82" spans="1:4" ht="15.75" thickBot="1">
      <c r="A82" s="416"/>
      <c r="B82" s="218" t="s">
        <v>133</v>
      </c>
      <c r="C82" s="267" t="s">
        <v>1309</v>
      </c>
      <c r="D82" s="269" t="s">
        <v>1309</v>
      </c>
    </row>
    <row r="83" spans="1:4" ht="15.75" thickBot="1">
      <c r="A83" s="416"/>
      <c r="B83" s="218" t="s">
        <v>134</v>
      </c>
      <c r="C83" s="267" t="s">
        <v>1309</v>
      </c>
      <c r="D83" s="269" t="s">
        <v>1309</v>
      </c>
    </row>
    <row r="84" spans="1:4" ht="15.75" thickBot="1">
      <c r="A84" s="416"/>
      <c r="B84" s="218" t="s">
        <v>135</v>
      </c>
      <c r="C84" s="267" t="s">
        <v>1309</v>
      </c>
      <c r="D84" s="269" t="s">
        <v>1309</v>
      </c>
    </row>
    <row r="85" spans="1:4" ht="15.75" thickBot="1">
      <c r="A85" s="416"/>
      <c r="B85" s="218" t="s">
        <v>136</v>
      </c>
      <c r="C85" s="267" t="s">
        <v>1309</v>
      </c>
      <c r="D85" s="269" t="s">
        <v>1309</v>
      </c>
    </row>
    <row r="86" spans="1:4" ht="15.75" thickBot="1">
      <c r="A86" s="416"/>
      <c r="B86" s="218" t="s">
        <v>137</v>
      </c>
      <c r="C86" s="267" t="s">
        <v>1309</v>
      </c>
      <c r="D86" s="269" t="s">
        <v>1309</v>
      </c>
    </row>
    <row r="87" spans="1:4" ht="15.75" thickBot="1">
      <c r="A87" s="416"/>
      <c r="B87" s="218" t="s">
        <v>138</v>
      </c>
      <c r="C87" s="267" t="s">
        <v>1309</v>
      </c>
      <c r="D87" s="269" t="s">
        <v>1309</v>
      </c>
    </row>
    <row r="88" spans="1:4" ht="15.75" thickBot="1">
      <c r="A88" s="416"/>
      <c r="B88" s="218" t="s">
        <v>139</v>
      </c>
      <c r="C88" s="267" t="s">
        <v>1309</v>
      </c>
      <c r="D88" s="269" t="s">
        <v>1309</v>
      </c>
    </row>
    <row r="89" spans="1:4" ht="15.75" thickBot="1">
      <c r="A89" s="416"/>
      <c r="B89" s="218" t="s">
        <v>140</v>
      </c>
      <c r="C89" s="267" t="s">
        <v>1309</v>
      </c>
      <c r="D89" s="269" t="s">
        <v>1309</v>
      </c>
    </row>
    <row r="90" spans="1:4" ht="15.75" thickBot="1">
      <c r="A90" s="416"/>
      <c r="B90" s="218" t="s">
        <v>141</v>
      </c>
      <c r="C90" s="267" t="s">
        <v>1309</v>
      </c>
      <c r="D90" s="269" t="s">
        <v>1309</v>
      </c>
    </row>
    <row r="91" spans="1:4" ht="15.75" thickBot="1">
      <c r="A91" s="416"/>
      <c r="B91" s="218" t="s">
        <v>142</v>
      </c>
      <c r="C91" s="267" t="s">
        <v>1309</v>
      </c>
      <c r="D91" s="269" t="s">
        <v>1309</v>
      </c>
    </row>
    <row r="92" spans="1:4" ht="15.75" thickBot="1">
      <c r="A92" s="416"/>
      <c r="B92" s="218" t="s">
        <v>143</v>
      </c>
      <c r="C92" s="267" t="s">
        <v>1309</v>
      </c>
      <c r="D92" s="269" t="s">
        <v>1309</v>
      </c>
    </row>
    <row r="93" spans="1:4" ht="15.75" thickBot="1">
      <c r="A93" s="416"/>
      <c r="B93" s="218" t="s">
        <v>144</v>
      </c>
      <c r="C93" s="267" t="s">
        <v>1309</v>
      </c>
      <c r="D93" s="269" t="s">
        <v>1309</v>
      </c>
    </row>
    <row r="94" spans="1:4" ht="15.75" thickBot="1">
      <c r="A94" s="416"/>
      <c r="B94" s="218" t="s">
        <v>145</v>
      </c>
      <c r="C94" s="267" t="s">
        <v>1309</v>
      </c>
      <c r="D94" s="269" t="s">
        <v>1309</v>
      </c>
    </row>
    <row r="95" spans="1:4" ht="15.75" thickBot="1">
      <c r="A95" s="416"/>
      <c r="B95" s="218" t="s">
        <v>146</v>
      </c>
      <c r="C95" s="267" t="s">
        <v>1309</v>
      </c>
      <c r="D95" s="269" t="s">
        <v>1309</v>
      </c>
    </row>
    <row r="96" spans="1:4" ht="15.75" thickBot="1">
      <c r="A96" s="416"/>
      <c r="B96" s="218" t="s">
        <v>147</v>
      </c>
      <c r="C96" s="267" t="s">
        <v>1309</v>
      </c>
      <c r="D96" s="269" t="s">
        <v>1309</v>
      </c>
    </row>
    <row r="97" spans="1:4" ht="15.75" thickBot="1">
      <c r="A97" s="416"/>
      <c r="B97" s="218" t="s">
        <v>148</v>
      </c>
      <c r="C97" s="267" t="s">
        <v>1309</v>
      </c>
      <c r="D97" s="269" t="s">
        <v>1309</v>
      </c>
    </row>
    <row r="98" spans="1:4" ht="15.75" thickBot="1">
      <c r="A98" s="416"/>
      <c r="B98" s="218" t="s">
        <v>149</v>
      </c>
      <c r="C98" s="267" t="s">
        <v>1309</v>
      </c>
      <c r="D98" s="269" t="s">
        <v>1309</v>
      </c>
    </row>
    <row r="99" spans="1:4" ht="15.75" thickBot="1">
      <c r="A99" s="416"/>
      <c r="B99" s="218" t="s">
        <v>150</v>
      </c>
      <c r="C99" s="267" t="s">
        <v>1309</v>
      </c>
      <c r="D99" s="269" t="s">
        <v>1309</v>
      </c>
    </row>
    <row r="100" spans="1:4" ht="15.75" thickBot="1">
      <c r="A100" s="416"/>
      <c r="B100" s="218" t="s">
        <v>151</v>
      </c>
      <c r="C100" s="267" t="s">
        <v>1309</v>
      </c>
      <c r="D100" s="269" t="s">
        <v>1309</v>
      </c>
    </row>
    <row r="101" spans="1:4" ht="15.75" thickBot="1">
      <c r="A101" s="416"/>
      <c r="B101" s="218" t="s">
        <v>152</v>
      </c>
      <c r="C101" s="267" t="s">
        <v>1309</v>
      </c>
      <c r="D101" s="269" t="s">
        <v>1309</v>
      </c>
    </row>
    <row r="102" spans="1:4" ht="15.75" thickBot="1">
      <c r="A102" s="416"/>
      <c r="B102" s="218" t="s">
        <v>153</v>
      </c>
      <c r="C102" s="267" t="s">
        <v>1309</v>
      </c>
      <c r="D102" s="269" t="s">
        <v>1309</v>
      </c>
    </row>
    <row r="103" spans="1:4" ht="15.75" thickBot="1">
      <c r="A103" s="416"/>
      <c r="B103" s="218" t="s">
        <v>154</v>
      </c>
      <c r="C103" s="267" t="s">
        <v>1309</v>
      </c>
      <c r="D103" s="269" t="s">
        <v>1309</v>
      </c>
    </row>
    <row r="104" spans="1:4" ht="15.75" thickBot="1">
      <c r="A104" s="416"/>
      <c r="B104" s="218" t="s">
        <v>155</v>
      </c>
      <c r="C104" s="267" t="s">
        <v>1309</v>
      </c>
      <c r="D104" s="269" t="s">
        <v>1309</v>
      </c>
    </row>
    <row r="105" spans="1:4" ht="15.75" thickBot="1">
      <c r="A105" s="416"/>
      <c r="B105" s="218" t="s">
        <v>156</v>
      </c>
      <c r="C105" s="267" t="s">
        <v>1309</v>
      </c>
      <c r="D105" s="269" t="s">
        <v>1309</v>
      </c>
    </row>
    <row r="106" spans="1:4" ht="15.75" thickBot="1">
      <c r="A106" s="416"/>
      <c r="B106" s="218" t="s">
        <v>157</v>
      </c>
      <c r="C106" s="267" t="s">
        <v>1309</v>
      </c>
      <c r="D106" s="269" t="s">
        <v>1309</v>
      </c>
    </row>
    <row r="107" spans="1:4" ht="15.75" thickBot="1">
      <c r="A107" s="416"/>
      <c r="B107" s="218" t="s">
        <v>158</v>
      </c>
      <c r="C107" s="267" t="s">
        <v>1309</v>
      </c>
      <c r="D107" s="269" t="s">
        <v>1309</v>
      </c>
    </row>
    <row r="108" spans="1:4" ht="15.75" thickBot="1">
      <c r="A108" s="416"/>
      <c r="B108" s="218" t="s">
        <v>159</v>
      </c>
      <c r="C108" s="267" t="s">
        <v>1309</v>
      </c>
      <c r="D108" s="269" t="s">
        <v>1309</v>
      </c>
    </row>
    <row r="109" spans="1:4" ht="15.75" thickBot="1">
      <c r="A109" s="416"/>
      <c r="B109" s="218" t="s">
        <v>160</v>
      </c>
      <c r="C109" s="267" t="s">
        <v>1309</v>
      </c>
      <c r="D109" s="269" t="s">
        <v>1309</v>
      </c>
    </row>
    <row r="110" spans="1:4" ht="15.75" thickBot="1">
      <c r="A110" s="416"/>
      <c r="B110" s="218" t="s">
        <v>161</v>
      </c>
      <c r="C110" s="267" t="s">
        <v>1309</v>
      </c>
      <c r="D110" s="269" t="s">
        <v>1309</v>
      </c>
    </row>
    <row r="111" spans="1:4" ht="15.75" thickBot="1">
      <c r="A111" s="416"/>
      <c r="B111" s="218" t="s">
        <v>162</v>
      </c>
      <c r="C111" s="267" t="s">
        <v>1309</v>
      </c>
      <c r="D111" s="269" t="s">
        <v>1309</v>
      </c>
    </row>
    <row r="112" spans="1:4" ht="15.75" thickBot="1">
      <c r="A112" s="416"/>
      <c r="B112" s="218" t="s">
        <v>163</v>
      </c>
      <c r="C112" s="267" t="s">
        <v>1309</v>
      </c>
      <c r="D112" s="269" t="s">
        <v>1309</v>
      </c>
    </row>
    <row r="113" spans="1:4" ht="15.75" thickBot="1">
      <c r="A113" s="416"/>
      <c r="B113" s="218" t="s">
        <v>164</v>
      </c>
      <c r="C113" s="267" t="s">
        <v>1309</v>
      </c>
      <c r="D113" s="269" t="s">
        <v>1309</v>
      </c>
    </row>
    <row r="114" spans="1:4" ht="15.75" thickBot="1">
      <c r="A114" s="416"/>
      <c r="B114" s="218" t="s">
        <v>165</v>
      </c>
      <c r="C114" s="267" t="s">
        <v>1309</v>
      </c>
      <c r="D114" s="269" t="s">
        <v>1309</v>
      </c>
    </row>
    <row r="115" spans="1:4" ht="15.75" thickBot="1">
      <c r="A115" s="416"/>
      <c r="B115" s="218" t="s">
        <v>166</v>
      </c>
      <c r="C115" s="267" t="s">
        <v>1309</v>
      </c>
      <c r="D115" s="269" t="s">
        <v>1309</v>
      </c>
    </row>
    <row r="116" spans="1:4" ht="15.75" thickBot="1">
      <c r="A116" s="416"/>
      <c r="B116" s="218" t="s">
        <v>167</v>
      </c>
      <c r="C116" s="267" t="s">
        <v>1309</v>
      </c>
      <c r="D116" s="269" t="s">
        <v>1309</v>
      </c>
    </row>
    <row r="117" spans="1:4" ht="15.75" thickBot="1">
      <c r="A117" s="416"/>
      <c r="B117" s="218" t="s">
        <v>168</v>
      </c>
      <c r="C117" s="267" t="s">
        <v>1309</v>
      </c>
      <c r="D117" s="269" t="s">
        <v>1309</v>
      </c>
    </row>
    <row r="118" spans="1:4" ht="15.75" thickBot="1">
      <c r="A118" s="416"/>
      <c r="B118" s="218" t="s">
        <v>169</v>
      </c>
      <c r="C118" s="267" t="s">
        <v>1309</v>
      </c>
      <c r="D118" s="269" t="s">
        <v>1309</v>
      </c>
    </row>
    <row r="119" spans="1:4" ht="15.75" thickBot="1">
      <c r="A119" s="416"/>
      <c r="B119" s="218" t="s">
        <v>170</v>
      </c>
      <c r="C119" s="267" t="s">
        <v>1309</v>
      </c>
      <c r="D119" s="269" t="s">
        <v>1309</v>
      </c>
    </row>
    <row r="120" spans="1:4" ht="15.75" thickBot="1">
      <c r="A120" s="416"/>
      <c r="B120" s="218" t="s">
        <v>171</v>
      </c>
      <c r="C120" s="267" t="s">
        <v>1309</v>
      </c>
      <c r="D120" s="269" t="s">
        <v>1309</v>
      </c>
    </row>
    <row r="121" spans="1:4" ht="15.75" thickBot="1">
      <c r="A121" s="416"/>
      <c r="B121" s="218" t="s">
        <v>172</v>
      </c>
      <c r="C121" s="267" t="s">
        <v>1309</v>
      </c>
      <c r="D121" s="269" t="s">
        <v>1309</v>
      </c>
    </row>
    <row r="122" spans="1:4" ht="15.75" thickBot="1">
      <c r="A122" s="416"/>
      <c r="B122" s="218" t="s">
        <v>173</v>
      </c>
      <c r="C122" s="267" t="s">
        <v>1309</v>
      </c>
      <c r="D122" s="269" t="s">
        <v>1309</v>
      </c>
    </row>
    <row r="123" spans="1:4" ht="15.75" thickBot="1">
      <c r="A123" s="416"/>
      <c r="B123" s="218" t="s">
        <v>174</v>
      </c>
      <c r="C123" s="267" t="s">
        <v>1309</v>
      </c>
      <c r="D123" s="269" t="s">
        <v>1309</v>
      </c>
    </row>
    <row r="124" spans="1:4" ht="15.75" thickBot="1">
      <c r="A124" s="416"/>
      <c r="B124" s="218" t="s">
        <v>175</v>
      </c>
      <c r="C124" s="267" t="s">
        <v>1309</v>
      </c>
      <c r="D124" s="269" t="s">
        <v>1309</v>
      </c>
    </row>
    <row r="125" spans="1:4" ht="15.75" thickBot="1">
      <c r="A125" s="416"/>
      <c r="B125" s="218" t="s">
        <v>176</v>
      </c>
      <c r="C125" s="267" t="s">
        <v>1309</v>
      </c>
      <c r="D125" s="269" t="s">
        <v>1309</v>
      </c>
    </row>
    <row r="126" spans="1:4" ht="15.75" thickBot="1">
      <c r="A126" s="416"/>
      <c r="B126" s="218" t="s">
        <v>177</v>
      </c>
      <c r="C126" s="267" t="s">
        <v>1309</v>
      </c>
      <c r="D126" s="269" t="s">
        <v>1309</v>
      </c>
    </row>
    <row r="127" spans="1:4" ht="15.75" thickBot="1">
      <c r="A127" s="416"/>
      <c r="B127" s="218" t="s">
        <v>178</v>
      </c>
      <c r="C127" s="267" t="s">
        <v>1309</v>
      </c>
      <c r="D127" s="269" t="s">
        <v>1309</v>
      </c>
    </row>
    <row r="128" spans="1:4" ht="15.75" thickBot="1">
      <c r="A128" s="417"/>
      <c r="B128" s="218" t="s">
        <v>179</v>
      </c>
      <c r="C128" s="267" t="s">
        <v>1309</v>
      </c>
      <c r="D128" s="269" t="s">
        <v>1309</v>
      </c>
    </row>
    <row r="129" spans="1:4" ht="16.5" thickBot="1">
      <c r="A129" s="418" t="s">
        <v>39</v>
      </c>
      <c r="B129" s="419"/>
      <c r="C129" s="2">
        <v>144</v>
      </c>
      <c r="D129" s="2">
        <v>170</v>
      </c>
    </row>
    <row r="130" spans="1:4" ht="15.75">
      <c r="A130" s="11"/>
      <c r="B130" s="11"/>
      <c r="C130" s="12"/>
      <c r="D130" s="12"/>
    </row>
    <row r="131" spans="1:4" ht="15.75">
      <c r="A131" s="11"/>
      <c r="B131" s="11"/>
      <c r="C131" s="12"/>
      <c r="D131" s="12"/>
    </row>
    <row r="132" spans="1:4" ht="15.75">
      <c r="A132" s="11"/>
      <c r="B132" s="11"/>
      <c r="C132" s="12"/>
      <c r="D132" s="12"/>
    </row>
    <row r="133" spans="1:4" ht="15.75">
      <c r="A133" s="11"/>
      <c r="B133" s="11"/>
      <c r="C133" s="12"/>
      <c r="D133" s="12"/>
    </row>
    <row r="134" spans="1:4" ht="15.75">
      <c r="A134" s="11"/>
      <c r="B134" s="11"/>
      <c r="C134" s="12"/>
      <c r="D134" s="12"/>
    </row>
    <row r="135" spans="1:4" ht="30">
      <c r="A135" s="249" t="s">
        <v>1410</v>
      </c>
      <c r="B135" s="27"/>
      <c r="D135" t="s">
        <v>1409</v>
      </c>
    </row>
    <row r="136" spans="1:4" ht="15.75" thickBot="1">
      <c r="A136" s="27" t="s">
        <v>51</v>
      </c>
      <c r="B136" s="27"/>
      <c r="D136" t="s">
        <v>49</v>
      </c>
    </row>
    <row r="137" spans="1:4" ht="16.5" thickBot="1">
      <c r="A137" s="213" t="s">
        <v>44</v>
      </c>
      <c r="B137" s="214" t="s">
        <v>46</v>
      </c>
      <c r="C137" s="215" t="s">
        <v>48</v>
      </c>
      <c r="D137" s="215" t="s">
        <v>48</v>
      </c>
    </row>
    <row r="138" spans="1:4" ht="16.5" thickBot="1">
      <c r="A138" s="216" t="s">
        <v>45</v>
      </c>
      <c r="B138" s="212" t="s">
        <v>47</v>
      </c>
      <c r="C138" s="217" t="s">
        <v>50</v>
      </c>
      <c r="D138" s="217" t="s">
        <v>50</v>
      </c>
    </row>
    <row r="139" spans="1:4" ht="19.5" thickBot="1">
      <c r="A139" s="222"/>
      <c r="B139" s="212" t="s">
        <v>1335</v>
      </c>
      <c r="C139" s="217">
        <v>2020</v>
      </c>
      <c r="D139" s="217">
        <v>2021</v>
      </c>
    </row>
    <row r="140" spans="1:4" ht="15.75" thickBot="1">
      <c r="A140" s="411" t="s">
        <v>1416</v>
      </c>
      <c r="B140" s="230" t="s">
        <v>481</v>
      </c>
      <c r="C140" s="218"/>
      <c r="D140" s="229">
        <v>96145</v>
      </c>
    </row>
    <row r="141" spans="1:4" ht="15.75" thickBot="1">
      <c r="A141" s="412"/>
      <c r="B141" s="218" t="s">
        <v>305</v>
      </c>
      <c r="C141" s="218">
        <v>4997</v>
      </c>
      <c r="D141" s="229">
        <v>5101</v>
      </c>
    </row>
    <row r="142" spans="1:4" ht="15.75" thickBot="1">
      <c r="A142" s="412"/>
      <c r="B142" s="218" t="s">
        <v>1411</v>
      </c>
      <c r="C142" s="218">
        <v>15577</v>
      </c>
      <c r="D142" s="229">
        <v>17799</v>
      </c>
    </row>
    <row r="143" spans="1:4" ht="15.75" thickBot="1">
      <c r="A143" s="412"/>
      <c r="B143" s="218" t="s">
        <v>1412</v>
      </c>
      <c r="C143" s="218">
        <v>641</v>
      </c>
      <c r="D143" s="229">
        <v>713</v>
      </c>
    </row>
    <row r="144" spans="1:4" ht="15.75" thickBot="1">
      <c r="A144" s="412"/>
      <c r="B144" s="218" t="s">
        <v>1413</v>
      </c>
      <c r="C144" s="218">
        <v>1194</v>
      </c>
      <c r="D144" s="229">
        <v>1318</v>
      </c>
    </row>
    <row r="145" spans="1:9" ht="15.75" thickBot="1">
      <c r="A145" s="412"/>
      <c r="B145" s="218" t="s">
        <v>367</v>
      </c>
      <c r="C145" s="218">
        <v>13</v>
      </c>
      <c r="D145" s="229">
        <v>47</v>
      </c>
    </row>
    <row r="146" spans="1:9" ht="15.75" thickBot="1">
      <c r="A146" s="412"/>
      <c r="B146" s="218" t="s">
        <v>1414</v>
      </c>
      <c r="C146" s="218">
        <v>48</v>
      </c>
      <c r="D146" s="229">
        <v>60</v>
      </c>
    </row>
    <row r="147" spans="1:9" ht="15.75" thickBot="1">
      <c r="A147" s="412"/>
      <c r="B147" s="218" t="s">
        <v>1415</v>
      </c>
      <c r="C147" s="218">
        <v>1</v>
      </c>
      <c r="D147" s="229">
        <v>3</v>
      </c>
    </row>
    <row r="148" spans="1:9" ht="15.75" thickBot="1">
      <c r="A148" s="412"/>
      <c r="B148" s="218" t="s">
        <v>443</v>
      </c>
      <c r="C148" s="218"/>
      <c r="D148" s="229">
        <v>17573</v>
      </c>
    </row>
    <row r="149" spans="1:9" ht="15.75" thickBot="1">
      <c r="A149" s="412"/>
      <c r="B149" s="218" t="s">
        <v>451</v>
      </c>
      <c r="C149" s="218"/>
      <c r="D149" s="229">
        <v>8444</v>
      </c>
    </row>
    <row r="150" spans="1:9" ht="15.75" thickBot="1">
      <c r="A150" s="412"/>
      <c r="B150" s="218" t="s">
        <v>472</v>
      </c>
      <c r="C150" s="218"/>
      <c r="D150" s="229">
        <v>3</v>
      </c>
    </row>
    <row r="151" spans="1:9" ht="15.75" thickBot="1">
      <c r="A151" s="323"/>
      <c r="B151" s="379" t="s">
        <v>39</v>
      </c>
      <c r="C151" s="379">
        <f>SUM(C141:C150)</f>
        <v>22471</v>
      </c>
      <c r="D151" s="547">
        <f>SUM(D140:D150)</f>
        <v>147206</v>
      </c>
      <c r="E151" s="207"/>
      <c r="F151" s="207"/>
      <c r="G151" s="207"/>
      <c r="H151" s="207"/>
      <c r="I151" s="207"/>
    </row>
    <row r="152" spans="1:9" ht="15.75" thickBot="1">
      <c r="A152" s="413" t="s">
        <v>82</v>
      </c>
      <c r="B152" s="218" t="s">
        <v>481</v>
      </c>
      <c r="C152" s="218"/>
      <c r="D152" s="229">
        <v>25970</v>
      </c>
      <c r="E152" s="207"/>
      <c r="F152" s="207"/>
      <c r="G152" s="207"/>
      <c r="H152" s="207"/>
      <c r="I152" s="207"/>
    </row>
    <row r="153" spans="1:9" ht="15.75" thickBot="1">
      <c r="A153" s="414"/>
      <c r="B153" s="218" t="s">
        <v>1417</v>
      </c>
      <c r="C153" s="218">
        <v>9</v>
      </c>
      <c r="D153" s="229">
        <v>9</v>
      </c>
      <c r="E153" s="207"/>
      <c r="F153" s="207"/>
      <c r="G153" s="207"/>
      <c r="H153" s="207"/>
      <c r="I153" s="207"/>
    </row>
    <row r="154" spans="1:9" ht="15.75" thickBot="1">
      <c r="A154" s="414"/>
      <c r="B154" s="218" t="s">
        <v>1418</v>
      </c>
      <c r="C154" s="218">
        <v>218</v>
      </c>
      <c r="D154" s="229">
        <v>169.3</v>
      </c>
      <c r="E154" s="207"/>
      <c r="F154" s="207"/>
      <c r="G154" s="207"/>
      <c r="H154" s="207"/>
      <c r="I154" s="207"/>
    </row>
    <row r="155" spans="1:9" ht="15.75" thickBot="1">
      <c r="A155" s="414"/>
      <c r="B155" s="218" t="s">
        <v>285</v>
      </c>
      <c r="C155" s="218">
        <v>272</v>
      </c>
      <c r="D155" s="229">
        <v>265</v>
      </c>
      <c r="E155" s="207"/>
      <c r="F155" s="207"/>
      <c r="G155" s="207"/>
      <c r="H155" s="207"/>
      <c r="I155" s="207"/>
    </row>
    <row r="156" spans="1:9" ht="15.75" thickBot="1">
      <c r="A156" s="414"/>
      <c r="B156" s="218" t="s">
        <v>1419</v>
      </c>
      <c r="C156" s="218">
        <v>101</v>
      </c>
      <c r="D156" s="229">
        <v>95</v>
      </c>
      <c r="E156" s="207"/>
      <c r="F156" s="207"/>
      <c r="G156" s="207"/>
      <c r="H156" s="207"/>
      <c r="I156" s="207"/>
    </row>
    <row r="157" spans="1:9" ht="15.75" thickBot="1">
      <c r="A157" s="414"/>
      <c r="B157" s="218" t="s">
        <v>1139</v>
      </c>
      <c r="C157" s="218">
        <v>406</v>
      </c>
      <c r="D157" s="229">
        <v>309.39999999999998</v>
      </c>
      <c r="E157" s="207"/>
      <c r="F157" s="207"/>
      <c r="G157" s="207"/>
      <c r="H157" s="207"/>
      <c r="I157" s="207"/>
    </row>
    <row r="158" spans="1:9" ht="15.75" thickBot="1">
      <c r="A158" s="414"/>
      <c r="B158" s="218" t="s">
        <v>1420</v>
      </c>
      <c r="C158" s="218">
        <v>51</v>
      </c>
      <c r="D158" s="229">
        <v>42.2</v>
      </c>
      <c r="E158" s="207"/>
      <c r="F158" s="207"/>
      <c r="G158" s="207"/>
      <c r="H158" s="207"/>
      <c r="I158" s="207"/>
    </row>
    <row r="159" spans="1:9" ht="15.75" thickBot="1">
      <c r="A159" s="414"/>
      <c r="B159" s="218" t="s">
        <v>1421</v>
      </c>
      <c r="C159" s="218">
        <v>4.0599999999999996</v>
      </c>
      <c r="D159" s="229">
        <v>4.37</v>
      </c>
      <c r="E159" s="207"/>
      <c r="F159" s="207"/>
      <c r="G159" s="207"/>
      <c r="H159" s="207"/>
      <c r="I159" s="207"/>
    </row>
    <row r="160" spans="1:9" ht="15.75" thickBot="1">
      <c r="A160" s="414"/>
      <c r="B160" s="218" t="s">
        <v>1139</v>
      </c>
      <c r="C160" s="218">
        <v>0</v>
      </c>
      <c r="D160" s="229">
        <v>0.13</v>
      </c>
      <c r="E160" s="207"/>
      <c r="F160" s="207"/>
      <c r="G160" s="207"/>
      <c r="H160" s="207"/>
      <c r="I160" s="207"/>
    </row>
    <row r="161" spans="1:9" ht="15.75" thickBot="1">
      <c r="A161" s="414"/>
      <c r="B161" s="218" t="s">
        <v>1422</v>
      </c>
      <c r="C161" s="218">
        <v>3</v>
      </c>
      <c r="D161" s="229">
        <v>5</v>
      </c>
      <c r="E161" s="207"/>
      <c r="F161" s="207"/>
      <c r="G161" s="207"/>
      <c r="H161" s="207"/>
      <c r="I161" s="207"/>
    </row>
    <row r="162" spans="1:9" ht="15.75" thickBot="1">
      <c r="A162" s="414"/>
      <c r="B162" s="218" t="s">
        <v>1423</v>
      </c>
      <c r="C162" s="218">
        <v>7.4999999999999997E-2</v>
      </c>
      <c r="D162" s="229">
        <v>2.6</v>
      </c>
      <c r="E162" s="207"/>
      <c r="F162" s="207"/>
      <c r="G162" s="207"/>
      <c r="H162" s="207"/>
      <c r="I162" s="207"/>
    </row>
    <row r="163" spans="1:9" ht="15.75" thickBot="1">
      <c r="A163" s="414"/>
      <c r="B163" s="218" t="s">
        <v>968</v>
      </c>
      <c r="C163" s="218">
        <v>14</v>
      </c>
      <c r="D163" s="229">
        <v>26.5</v>
      </c>
      <c r="E163" s="207"/>
      <c r="F163" s="207"/>
      <c r="G163" s="207"/>
      <c r="H163" s="207"/>
      <c r="I163" s="207"/>
    </row>
    <row r="164" spans="1:9" ht="15.75" thickBot="1">
      <c r="A164" s="402"/>
      <c r="B164" s="379" t="s">
        <v>39</v>
      </c>
      <c r="C164" s="379">
        <f>SUM(C153:C163)</f>
        <v>1078.135</v>
      </c>
      <c r="D164" s="547">
        <f>SUM(D152:D163)</f>
        <v>26898.5</v>
      </c>
      <c r="E164" s="207"/>
      <c r="F164" s="207"/>
      <c r="G164" s="207"/>
      <c r="H164" s="207"/>
      <c r="I164" s="207"/>
    </row>
    <row r="165" spans="1:9" ht="15.75" thickBot="1">
      <c r="A165" s="421" t="s">
        <v>85</v>
      </c>
      <c r="B165" s="218"/>
      <c r="C165" s="218"/>
      <c r="D165" s="229"/>
      <c r="E165" s="207"/>
      <c r="F165" s="207"/>
      <c r="G165" s="207"/>
      <c r="H165" s="207"/>
      <c r="I165" s="207"/>
    </row>
    <row r="166" spans="1:9" ht="15.75" thickBot="1">
      <c r="A166" s="422"/>
      <c r="B166" s="218"/>
      <c r="C166" s="218"/>
      <c r="D166" s="229"/>
      <c r="E166" s="207"/>
      <c r="F166" s="207"/>
      <c r="G166" s="207"/>
      <c r="H166" s="207"/>
      <c r="I166" s="207"/>
    </row>
    <row r="167" spans="1:9" ht="15.75" thickBot="1">
      <c r="A167" s="422"/>
      <c r="B167" s="218"/>
      <c r="C167" s="218"/>
      <c r="D167" s="229"/>
      <c r="E167" s="207"/>
      <c r="F167" s="207"/>
      <c r="G167" s="207"/>
      <c r="H167" s="207"/>
      <c r="I167" s="207"/>
    </row>
    <row r="168" spans="1:9" ht="15.75" thickBot="1">
      <c r="A168" s="422"/>
      <c r="B168" s="218"/>
      <c r="C168" s="218"/>
      <c r="D168" s="229"/>
      <c r="E168" s="207"/>
      <c r="F168" s="207"/>
      <c r="G168" s="207"/>
      <c r="H168" s="207"/>
      <c r="I168" s="207"/>
    </row>
    <row r="169" spans="1:9" ht="15.75" thickBot="1">
      <c r="A169" s="422"/>
      <c r="B169" s="218"/>
      <c r="C169" s="218"/>
      <c r="D169" s="229"/>
      <c r="E169" s="207"/>
      <c r="F169" s="207"/>
      <c r="G169" s="207"/>
      <c r="H169" s="207"/>
      <c r="I169" s="207"/>
    </row>
    <row r="170" spans="1:9" ht="15.75" thickBot="1">
      <c r="A170" s="422"/>
      <c r="B170" s="218"/>
      <c r="C170" s="218"/>
      <c r="D170" s="229"/>
      <c r="E170" s="207"/>
      <c r="F170" s="207"/>
      <c r="G170" s="207"/>
      <c r="H170" s="207"/>
      <c r="I170" s="207"/>
    </row>
    <row r="171" spans="1:9" ht="15.75" thickBot="1">
      <c r="A171" s="423"/>
      <c r="B171" s="218"/>
      <c r="C171" s="218"/>
      <c r="D171" s="229"/>
      <c r="E171" s="207"/>
      <c r="F171" s="207"/>
      <c r="G171" s="207"/>
      <c r="H171" s="207"/>
      <c r="I171" s="207"/>
    </row>
    <row r="172" spans="1:9" ht="15.75" thickBot="1">
      <c r="A172" s="321" t="s">
        <v>39</v>
      </c>
      <c r="B172" s="322"/>
      <c r="C172" s="220">
        <f>C151+C164</f>
        <v>23549.134999999998</v>
      </c>
      <c r="D172" s="220">
        <f>D151+D164</f>
        <v>174104.5</v>
      </c>
      <c r="E172" s="207"/>
      <c r="F172" s="207"/>
      <c r="G172" s="207"/>
      <c r="H172" s="207"/>
      <c r="I172" s="207"/>
    </row>
    <row r="173" spans="1:9">
      <c r="A173" s="207"/>
      <c r="B173" s="207"/>
      <c r="C173" s="207"/>
      <c r="D173" s="207"/>
      <c r="E173" s="207"/>
      <c r="F173" s="207"/>
      <c r="G173" s="207"/>
      <c r="H173" s="207"/>
      <c r="I173" s="207"/>
    </row>
    <row r="174" spans="1:9">
      <c r="A174" s="207"/>
      <c r="B174" s="207"/>
      <c r="C174" s="207"/>
      <c r="D174" s="207"/>
      <c r="E174" s="207"/>
      <c r="F174" s="207"/>
      <c r="G174" s="207"/>
      <c r="H174" s="207"/>
      <c r="I174" s="207"/>
    </row>
    <row r="175" spans="1:9">
      <c r="A175" s="207"/>
      <c r="B175" s="207"/>
      <c r="C175" s="207"/>
      <c r="D175" s="207"/>
      <c r="E175" s="207"/>
      <c r="F175" s="207"/>
      <c r="G175" s="207"/>
      <c r="H175" s="207"/>
      <c r="I175" s="207"/>
    </row>
    <row r="176" spans="1:9">
      <c r="A176" s="207"/>
      <c r="B176" s="207"/>
      <c r="C176" s="207"/>
      <c r="D176" s="207"/>
      <c r="E176" s="207"/>
      <c r="F176" s="207"/>
      <c r="G176" s="207"/>
      <c r="H176" s="207"/>
      <c r="I176" s="207"/>
    </row>
    <row r="177" spans="1:9">
      <c r="A177" s="207"/>
      <c r="B177" s="207"/>
      <c r="C177" s="207"/>
      <c r="D177" s="207"/>
      <c r="E177" s="207"/>
      <c r="F177" s="207"/>
      <c r="G177" s="207"/>
      <c r="H177" s="207"/>
      <c r="I177" s="207"/>
    </row>
    <row r="178" spans="1:9">
      <c r="A178" s="207"/>
      <c r="B178" s="207"/>
      <c r="C178" s="207"/>
      <c r="D178" s="207"/>
      <c r="E178" s="207"/>
      <c r="F178" s="207"/>
      <c r="G178" s="207"/>
      <c r="H178" s="207"/>
      <c r="I178" s="207"/>
    </row>
    <row r="179" spans="1:9" ht="30">
      <c r="A179" s="249" t="s">
        <v>1433</v>
      </c>
      <c r="B179" s="27"/>
      <c r="D179" t="s">
        <v>1434</v>
      </c>
      <c r="E179" s="207"/>
      <c r="F179" s="207"/>
      <c r="G179" s="207"/>
      <c r="H179" s="207"/>
      <c r="I179" s="207"/>
    </row>
    <row r="180" spans="1:9" ht="15.75" thickBot="1">
      <c r="A180" s="27" t="s">
        <v>51</v>
      </c>
      <c r="B180" s="27"/>
      <c r="D180" t="s">
        <v>49</v>
      </c>
      <c r="E180" s="207"/>
      <c r="F180" s="207"/>
      <c r="G180" s="207"/>
      <c r="H180" s="207"/>
      <c r="I180" s="207"/>
    </row>
    <row r="181" spans="1:9" ht="16.5" thickBot="1">
      <c r="A181" s="213" t="s">
        <v>44</v>
      </c>
      <c r="B181" s="214" t="s">
        <v>46</v>
      </c>
      <c r="C181" s="215" t="s">
        <v>48</v>
      </c>
      <c r="D181" s="215" t="s">
        <v>48</v>
      </c>
      <c r="E181" s="207"/>
      <c r="F181" s="207"/>
      <c r="G181" s="207"/>
      <c r="H181" s="207"/>
    </row>
    <row r="182" spans="1:9" ht="16.5" thickBot="1">
      <c r="A182" s="216" t="s">
        <v>45</v>
      </c>
      <c r="B182" s="212" t="s">
        <v>47</v>
      </c>
      <c r="C182" s="217" t="s">
        <v>50</v>
      </c>
      <c r="D182" s="217" t="s">
        <v>50</v>
      </c>
      <c r="E182" s="207"/>
      <c r="F182" s="207"/>
      <c r="G182" s="207"/>
      <c r="H182" s="207"/>
    </row>
    <row r="183" spans="1:9" ht="16.5" thickBot="1">
      <c r="A183" s="222"/>
      <c r="B183" s="212" t="s">
        <v>1523</v>
      </c>
      <c r="C183" s="217">
        <v>2020</v>
      </c>
      <c r="D183" s="217">
        <v>2021</v>
      </c>
      <c r="E183" s="207"/>
      <c r="F183" s="207"/>
      <c r="G183" s="207"/>
      <c r="H183" s="207"/>
    </row>
    <row r="184" spans="1:9" ht="15.75" customHeight="1" thickBot="1">
      <c r="A184" s="549" t="s">
        <v>1316</v>
      </c>
      <c r="B184" s="240" t="s">
        <v>481</v>
      </c>
      <c r="C184" s="550">
        <v>66820.811000000002</v>
      </c>
      <c r="D184" s="551">
        <v>71335.642000000007</v>
      </c>
      <c r="E184" s="207"/>
      <c r="F184" s="207"/>
      <c r="G184" s="207"/>
      <c r="H184" s="207"/>
    </row>
    <row r="185" spans="1:9" ht="16.5" thickBot="1">
      <c r="A185" s="552"/>
      <c r="B185" s="553" t="s">
        <v>424</v>
      </c>
      <c r="C185" s="550" t="s">
        <v>1309</v>
      </c>
      <c r="D185" s="551" t="s">
        <v>1309</v>
      </c>
      <c r="E185" s="207"/>
      <c r="F185" s="207"/>
      <c r="G185" s="207"/>
      <c r="H185" s="207"/>
    </row>
    <row r="186" spans="1:9" ht="16.5" thickBot="1">
      <c r="A186" s="552"/>
      <c r="B186" s="553" t="s">
        <v>426</v>
      </c>
      <c r="C186" s="550" t="s">
        <v>1309</v>
      </c>
      <c r="D186" s="551" t="s">
        <v>1309</v>
      </c>
      <c r="E186" s="207"/>
      <c r="F186" s="207"/>
      <c r="G186" s="207"/>
      <c r="H186" s="207"/>
    </row>
    <row r="187" spans="1:9" ht="16.5" thickBot="1">
      <c r="A187" s="552"/>
      <c r="B187" s="553" t="s">
        <v>1317</v>
      </c>
      <c r="C187" s="550" t="s">
        <v>1309</v>
      </c>
      <c r="D187" s="551" t="s">
        <v>1309</v>
      </c>
      <c r="E187" s="207"/>
      <c r="F187" s="207"/>
      <c r="G187" s="207"/>
      <c r="H187" s="207"/>
    </row>
    <row r="188" spans="1:9" ht="16.5" thickBot="1">
      <c r="A188" s="552"/>
      <c r="B188" s="553" t="s">
        <v>1086</v>
      </c>
      <c r="C188" s="550" t="s">
        <v>1309</v>
      </c>
      <c r="D188" s="551" t="s">
        <v>1309</v>
      </c>
      <c r="E188" s="207"/>
    </row>
    <row r="189" spans="1:9" ht="16.5" thickBot="1">
      <c r="A189" s="552"/>
      <c r="B189" s="553" t="s">
        <v>441</v>
      </c>
      <c r="C189" s="550" t="s">
        <v>1309</v>
      </c>
      <c r="D189" s="551" t="s">
        <v>1309</v>
      </c>
      <c r="E189" s="207"/>
    </row>
    <row r="190" spans="1:9" ht="16.5" thickBot="1">
      <c r="A190" s="552"/>
      <c r="B190" s="553" t="s">
        <v>1318</v>
      </c>
      <c r="C190" s="550" t="s">
        <v>1309</v>
      </c>
      <c r="D190" s="551" t="s">
        <v>1309</v>
      </c>
      <c r="E190" s="207"/>
    </row>
    <row r="191" spans="1:9" ht="16.5" thickBot="1">
      <c r="A191" s="552"/>
      <c r="B191" s="553" t="s">
        <v>1319</v>
      </c>
      <c r="C191" s="550" t="s">
        <v>1309</v>
      </c>
      <c r="D191" s="551" t="s">
        <v>1309</v>
      </c>
      <c r="E191" s="207"/>
    </row>
    <row r="192" spans="1:9" ht="16.5" thickBot="1">
      <c r="A192" s="552"/>
      <c r="B192" s="553" t="s">
        <v>394</v>
      </c>
      <c r="C192" s="550" t="s">
        <v>1309</v>
      </c>
      <c r="D192" s="551" t="s">
        <v>1309</v>
      </c>
      <c r="E192" s="207"/>
    </row>
    <row r="193" spans="1:11" ht="16.5" thickBot="1">
      <c r="A193" s="552"/>
      <c r="B193" s="553" t="s">
        <v>440</v>
      </c>
      <c r="C193" s="550" t="s">
        <v>1309</v>
      </c>
      <c r="D193" s="551" t="s">
        <v>1309</v>
      </c>
      <c r="E193" s="207"/>
    </row>
    <row r="194" spans="1:11" ht="16.5" thickBot="1">
      <c r="A194" s="552"/>
      <c r="B194" s="553" t="s">
        <v>459</v>
      </c>
      <c r="C194" s="550" t="s">
        <v>1309</v>
      </c>
      <c r="D194" s="551" t="s">
        <v>1309</v>
      </c>
      <c r="E194" s="207"/>
    </row>
    <row r="195" spans="1:11" ht="16.5" thickBot="1">
      <c r="A195" s="552"/>
      <c r="B195" s="553" t="s">
        <v>460</v>
      </c>
      <c r="C195" s="550" t="s">
        <v>1309</v>
      </c>
      <c r="D195" s="551" t="s">
        <v>1309</v>
      </c>
      <c r="E195" s="207"/>
    </row>
    <row r="196" spans="1:11" ht="16.5" thickBot="1">
      <c r="A196" s="552"/>
      <c r="B196" s="553" t="s">
        <v>458</v>
      </c>
      <c r="C196" s="550" t="s">
        <v>1309</v>
      </c>
      <c r="D196" s="551" t="s">
        <v>1309</v>
      </c>
      <c r="E196" s="207"/>
    </row>
    <row r="197" spans="1:11" ht="16.5" thickBot="1">
      <c r="A197" s="552"/>
      <c r="B197" s="553" t="s">
        <v>397</v>
      </c>
      <c r="C197" s="550" t="s">
        <v>1309</v>
      </c>
      <c r="D197" s="551" t="s">
        <v>1309</v>
      </c>
      <c r="E197" s="207"/>
    </row>
    <row r="198" spans="1:11" ht="16.5" thickBot="1">
      <c r="A198" s="552"/>
      <c r="B198" s="553" t="s">
        <v>1320</v>
      </c>
      <c r="C198" s="550" t="s">
        <v>1309</v>
      </c>
      <c r="D198" s="551" t="s">
        <v>1309</v>
      </c>
      <c r="E198" s="207"/>
    </row>
    <row r="199" spans="1:11" ht="16.5" thickBot="1">
      <c r="A199" s="552"/>
      <c r="B199" s="553" t="s">
        <v>389</v>
      </c>
      <c r="C199" s="550" t="s">
        <v>1309</v>
      </c>
      <c r="D199" s="551" t="s">
        <v>1309</v>
      </c>
      <c r="E199" s="207"/>
    </row>
    <row r="200" spans="1:11" ht="16.5" thickBot="1">
      <c r="A200" s="552"/>
      <c r="B200" s="553" t="s">
        <v>386</v>
      </c>
      <c r="C200" s="550" t="s">
        <v>1309</v>
      </c>
      <c r="D200" s="551" t="s">
        <v>1309</v>
      </c>
      <c r="E200" s="207"/>
    </row>
    <row r="201" spans="1:11" ht="16.5" thickBot="1">
      <c r="A201" s="552"/>
      <c r="B201" s="553" t="s">
        <v>387</v>
      </c>
      <c r="C201" s="550" t="s">
        <v>1309</v>
      </c>
      <c r="D201" s="551" t="s">
        <v>1309</v>
      </c>
      <c r="E201" s="207"/>
    </row>
    <row r="202" spans="1:11" ht="16.5" thickBot="1">
      <c r="A202" s="552"/>
      <c r="B202" s="553" t="s">
        <v>73</v>
      </c>
      <c r="C202" s="550" t="s">
        <v>1309</v>
      </c>
      <c r="D202" s="551" t="s">
        <v>1309</v>
      </c>
      <c r="E202" s="207"/>
    </row>
    <row r="203" spans="1:11" ht="16.5" thickBot="1">
      <c r="A203" s="552"/>
      <c r="B203" s="553" t="s">
        <v>461</v>
      </c>
      <c r="C203" s="550" t="s">
        <v>1309</v>
      </c>
      <c r="D203" s="551" t="s">
        <v>1309</v>
      </c>
      <c r="E203" s="207"/>
      <c r="F203" s="207"/>
      <c r="G203" s="207"/>
      <c r="H203" s="207"/>
    </row>
    <row r="204" spans="1:11" ht="16.5" thickBot="1">
      <c r="A204" s="552"/>
      <c r="B204" s="553" t="s">
        <v>1321</v>
      </c>
      <c r="C204" s="550" t="s">
        <v>1309</v>
      </c>
      <c r="D204" s="551" t="s">
        <v>1309</v>
      </c>
      <c r="E204" s="207"/>
      <c r="F204" s="207"/>
      <c r="G204" s="207"/>
      <c r="H204" s="207"/>
    </row>
    <row r="205" spans="1:11" ht="16.5" thickBot="1">
      <c r="A205" s="552"/>
      <c r="B205" s="553" t="s">
        <v>1215</v>
      </c>
      <c r="C205" s="550">
        <v>25123</v>
      </c>
      <c r="D205" s="551"/>
      <c r="E205" s="207"/>
      <c r="F205" s="207"/>
      <c r="G205" s="207"/>
      <c r="H205" s="207"/>
    </row>
    <row r="206" spans="1:11" ht="19.5" thickBot="1">
      <c r="A206" s="552"/>
      <c r="B206" s="548" t="s">
        <v>1221</v>
      </c>
      <c r="C206" s="550" t="s">
        <v>1309</v>
      </c>
      <c r="D206" s="551" t="s">
        <v>1309</v>
      </c>
      <c r="E206" s="207"/>
      <c r="F206" s="207"/>
      <c r="G206" s="207"/>
      <c r="H206" s="207"/>
      <c r="I206" s="207"/>
      <c r="J206" s="207"/>
      <c r="K206" s="207"/>
    </row>
    <row r="207" spans="1:11" ht="16.5" thickBot="1">
      <c r="A207" s="552"/>
      <c r="B207" s="553" t="s">
        <v>78</v>
      </c>
      <c r="C207" s="550">
        <v>568.68299999999999</v>
      </c>
      <c r="D207" s="551">
        <v>1227.789</v>
      </c>
      <c r="E207" s="207"/>
      <c r="F207" s="207"/>
      <c r="G207" s="207"/>
      <c r="H207" s="207"/>
      <c r="I207" s="207"/>
      <c r="J207" s="207"/>
      <c r="K207" s="207"/>
    </row>
    <row r="208" spans="1:11" ht="16.5" thickBot="1">
      <c r="A208" s="552"/>
      <c r="B208" s="553" t="s">
        <v>79</v>
      </c>
      <c r="C208" s="550">
        <v>135.19900000000001</v>
      </c>
      <c r="D208" s="551">
        <v>538.54600000000005</v>
      </c>
      <c r="E208" s="207"/>
      <c r="F208" s="207"/>
      <c r="G208" s="207"/>
      <c r="H208" s="207"/>
      <c r="I208" s="207"/>
      <c r="J208" s="207"/>
      <c r="K208" s="207"/>
    </row>
    <row r="209" spans="1:11" ht="16.5" thickBot="1">
      <c r="A209" s="552"/>
      <c r="B209" s="553" t="s">
        <v>447</v>
      </c>
      <c r="C209" s="550">
        <v>12.336</v>
      </c>
      <c r="D209" s="551">
        <v>75.275499999999994</v>
      </c>
      <c r="E209" s="207"/>
      <c r="F209" s="207"/>
      <c r="G209" s="207"/>
      <c r="H209" s="207"/>
      <c r="I209" s="207"/>
      <c r="J209" s="207"/>
      <c r="K209" s="207"/>
    </row>
    <row r="210" spans="1:11" ht="16.5" thickBot="1">
      <c r="A210" s="552"/>
      <c r="B210" s="553" t="s">
        <v>1322</v>
      </c>
      <c r="C210" s="550">
        <v>58.830000000000005</v>
      </c>
      <c r="D210" s="551">
        <v>0</v>
      </c>
      <c r="E210" s="207"/>
      <c r="F210" s="207"/>
      <c r="G210" s="207"/>
      <c r="H210" s="207"/>
      <c r="I210" s="207"/>
      <c r="J210" s="207"/>
      <c r="K210" s="207"/>
    </row>
    <row r="211" spans="1:11" ht="16.5" thickBot="1">
      <c r="A211" s="552"/>
      <c r="B211" s="553" t="s">
        <v>446</v>
      </c>
      <c r="C211" s="550">
        <v>0</v>
      </c>
      <c r="D211" s="551">
        <v>28.754999999999999</v>
      </c>
      <c r="E211" s="207"/>
      <c r="F211" s="207"/>
      <c r="G211" s="207"/>
      <c r="H211" s="207"/>
      <c r="I211" s="207"/>
      <c r="J211" s="207"/>
      <c r="K211" s="207"/>
    </row>
    <row r="212" spans="1:11" ht="16.5" thickBot="1">
      <c r="A212" s="552"/>
      <c r="B212" s="553" t="s">
        <v>81</v>
      </c>
      <c r="C212" s="550">
        <v>0</v>
      </c>
      <c r="D212" s="551">
        <v>19.498999999999999</v>
      </c>
      <c r="E212" s="207"/>
      <c r="F212" s="207"/>
      <c r="G212" s="207"/>
      <c r="H212" s="207"/>
      <c r="I212" s="207"/>
      <c r="J212" s="207"/>
      <c r="K212" s="207"/>
    </row>
    <row r="213" spans="1:11" ht="16.5" thickBot="1">
      <c r="A213" s="552"/>
      <c r="B213" s="553" t="s">
        <v>1323</v>
      </c>
      <c r="C213" s="550">
        <v>1192.008</v>
      </c>
      <c r="D213" s="551">
        <v>9.2390000000000008</v>
      </c>
      <c r="E213" s="207"/>
      <c r="F213" s="207"/>
      <c r="G213" s="207"/>
      <c r="H213" s="207"/>
      <c r="I213" s="207"/>
      <c r="J213" s="207"/>
      <c r="K213" s="207"/>
    </row>
    <row r="214" spans="1:11" ht="19.5" thickBot="1">
      <c r="A214" s="552"/>
      <c r="B214" s="548" t="s">
        <v>74</v>
      </c>
      <c r="C214" s="550" t="s">
        <v>1309</v>
      </c>
      <c r="D214" s="551" t="s">
        <v>1309</v>
      </c>
      <c r="E214" s="207"/>
      <c r="F214" s="207"/>
      <c r="G214" s="207"/>
      <c r="H214" s="207"/>
      <c r="I214" s="207"/>
      <c r="J214" s="207"/>
      <c r="K214" s="207"/>
    </row>
    <row r="215" spans="1:11" ht="16.5" thickBot="1">
      <c r="A215" s="552"/>
      <c r="B215" s="553" t="s">
        <v>75</v>
      </c>
      <c r="C215" s="550">
        <v>248.26599999999999</v>
      </c>
      <c r="D215" s="551">
        <v>265.54399999999998</v>
      </c>
      <c r="E215" s="207"/>
      <c r="F215" s="207"/>
      <c r="G215" s="207"/>
      <c r="H215" s="207"/>
      <c r="I215" s="207"/>
      <c r="J215" s="207"/>
      <c r="K215" s="207"/>
    </row>
    <row r="216" spans="1:11" ht="16.5" thickBot="1">
      <c r="A216" s="552"/>
      <c r="B216" s="553" t="s">
        <v>76</v>
      </c>
      <c r="C216" s="550">
        <v>390.714</v>
      </c>
      <c r="D216" s="551">
        <v>498.93099999999998</v>
      </c>
      <c r="E216" s="207"/>
      <c r="F216" s="207"/>
      <c r="G216" s="207"/>
      <c r="H216" s="207"/>
      <c r="I216" s="207"/>
      <c r="J216" s="207"/>
      <c r="K216" s="207"/>
    </row>
    <row r="217" spans="1:11" ht="16.5" thickBot="1">
      <c r="A217" s="554"/>
      <c r="B217" s="553" t="s">
        <v>77</v>
      </c>
      <c r="C217" s="550">
        <v>250.374</v>
      </c>
      <c r="D217" s="551">
        <v>234.34399999999999</v>
      </c>
      <c r="E217" s="207"/>
      <c r="F217" s="207"/>
      <c r="G217" s="207"/>
      <c r="H217" s="207"/>
      <c r="I217" s="207"/>
      <c r="J217" s="207"/>
      <c r="K217" s="207"/>
    </row>
    <row r="218" spans="1:11" ht="16.5" thickBot="1">
      <c r="A218" s="555"/>
      <c r="B218" s="553" t="s">
        <v>1324</v>
      </c>
      <c r="C218" s="550" t="s">
        <v>1309</v>
      </c>
      <c r="D218" s="551">
        <v>18.192</v>
      </c>
      <c r="E218" s="207"/>
      <c r="F218" s="207"/>
      <c r="G218" s="207"/>
      <c r="H218" s="207"/>
      <c r="I218" s="207"/>
      <c r="J218" s="207"/>
      <c r="K218" s="207"/>
    </row>
    <row r="219" spans="1:11" ht="15.75" customHeight="1" thickBot="1">
      <c r="A219" s="413" t="s">
        <v>82</v>
      </c>
      <c r="B219" s="553" t="s">
        <v>481</v>
      </c>
      <c r="C219" s="550" t="s">
        <v>1309</v>
      </c>
      <c r="D219" s="551">
        <v>1859.6289999999999</v>
      </c>
      <c r="E219" s="207"/>
      <c r="F219" s="207"/>
      <c r="G219" s="207"/>
      <c r="H219" s="207"/>
      <c r="I219" s="207"/>
      <c r="J219" s="207"/>
      <c r="K219" s="207"/>
    </row>
    <row r="220" spans="1:11" ht="15.75" customHeight="1" thickBot="1">
      <c r="A220" s="414"/>
      <c r="B220" s="553" t="s">
        <v>1325</v>
      </c>
      <c r="C220" s="550" t="s">
        <v>1309</v>
      </c>
      <c r="D220" s="551" t="s">
        <v>1309</v>
      </c>
      <c r="E220" s="207"/>
      <c r="F220" s="207"/>
      <c r="G220" s="207"/>
      <c r="H220" s="207"/>
      <c r="I220" s="207"/>
      <c r="J220" s="207"/>
      <c r="K220" s="207"/>
    </row>
    <row r="221" spans="1:11" ht="16.5" thickBot="1">
      <c r="A221" s="414"/>
      <c r="B221" s="553" t="s">
        <v>1326</v>
      </c>
      <c r="C221" s="550">
        <v>18</v>
      </c>
      <c r="D221" s="551" t="s">
        <v>1309</v>
      </c>
      <c r="E221" s="207"/>
      <c r="F221" s="207"/>
      <c r="H221" s="207"/>
      <c r="I221" s="207"/>
      <c r="J221" s="207"/>
      <c r="K221" s="207"/>
    </row>
    <row r="222" spans="1:11" ht="16.5" thickBot="1">
      <c r="A222" s="414"/>
      <c r="B222" s="553" t="s">
        <v>464</v>
      </c>
      <c r="C222" s="550" t="s">
        <v>1309</v>
      </c>
      <c r="D222" s="551" t="s">
        <v>1309</v>
      </c>
      <c r="E222" s="207"/>
      <c r="F222" s="207"/>
      <c r="H222" s="207"/>
      <c r="I222" s="207"/>
      <c r="J222" s="207"/>
      <c r="K222" s="207"/>
    </row>
    <row r="223" spans="1:11" ht="16.5" thickBot="1">
      <c r="A223" s="414"/>
      <c r="B223" s="553" t="s">
        <v>469</v>
      </c>
      <c r="C223" s="550" t="s">
        <v>1309</v>
      </c>
      <c r="D223" s="551" t="s">
        <v>1309</v>
      </c>
      <c r="E223" s="207"/>
      <c r="F223" s="207"/>
      <c r="H223" s="207"/>
    </row>
    <row r="224" spans="1:11" ht="16.5" thickBot="1">
      <c r="A224" s="414"/>
      <c r="B224" s="553" t="s">
        <v>470</v>
      </c>
      <c r="C224" s="550" t="s">
        <v>1309</v>
      </c>
      <c r="D224" s="551" t="s">
        <v>1309</v>
      </c>
      <c r="E224" s="207"/>
      <c r="F224" s="207"/>
      <c r="H224" s="207"/>
    </row>
    <row r="225" spans="1:8" ht="16.5" thickBot="1">
      <c r="A225" s="414"/>
      <c r="B225" s="553" t="s">
        <v>471</v>
      </c>
      <c r="C225" s="550" t="s">
        <v>1309</v>
      </c>
      <c r="D225" s="551" t="s">
        <v>1309</v>
      </c>
      <c r="E225" s="207"/>
      <c r="F225" s="207"/>
      <c r="G225" s="207"/>
      <c r="H225" s="207"/>
    </row>
    <row r="226" spans="1:8" ht="16.5" thickBot="1">
      <c r="A226" s="414"/>
      <c r="B226" s="553" t="s">
        <v>1216</v>
      </c>
      <c r="C226" s="550" t="s">
        <v>1309</v>
      </c>
      <c r="D226" s="551" t="s">
        <v>1309</v>
      </c>
      <c r="E226" s="207"/>
      <c r="F226" s="207"/>
      <c r="G226" s="207"/>
      <c r="H226" s="207"/>
    </row>
    <row r="227" spans="1:8" ht="16.5" thickBot="1">
      <c r="A227" s="414"/>
      <c r="B227" s="553" t="s">
        <v>1217</v>
      </c>
      <c r="C227" s="550" t="s">
        <v>1309</v>
      </c>
      <c r="D227" s="551" t="s">
        <v>1309</v>
      </c>
      <c r="E227" s="207"/>
      <c r="F227" s="207"/>
      <c r="G227" s="207"/>
      <c r="H227" s="207"/>
    </row>
    <row r="228" spans="1:8" ht="16.5" thickBot="1">
      <c r="A228" s="414"/>
      <c r="B228" s="553" t="s">
        <v>398</v>
      </c>
      <c r="C228" s="550">
        <v>2.2000000000000002</v>
      </c>
      <c r="D228" s="551" t="s">
        <v>1309</v>
      </c>
      <c r="E228" s="207"/>
      <c r="F228" s="207"/>
      <c r="G228" s="207"/>
      <c r="H228" s="207"/>
    </row>
    <row r="229" spans="1:8" ht="16.5" thickBot="1">
      <c r="A229" s="414"/>
      <c r="B229" s="553" t="s">
        <v>1327</v>
      </c>
      <c r="C229" s="550" t="s">
        <v>1309</v>
      </c>
      <c r="D229" s="551" t="s">
        <v>1309</v>
      </c>
      <c r="E229" s="207"/>
      <c r="F229" s="207"/>
      <c r="G229" s="207"/>
      <c r="H229" s="207"/>
    </row>
    <row r="230" spans="1:8" ht="16.5" thickBot="1">
      <c r="A230" s="414"/>
      <c r="B230" s="553" t="s">
        <v>465</v>
      </c>
      <c r="C230" s="550">
        <v>718.03</v>
      </c>
      <c r="D230" s="551" t="s">
        <v>1309</v>
      </c>
      <c r="E230" s="207"/>
      <c r="F230" s="207"/>
      <c r="G230" s="207"/>
      <c r="H230" s="207"/>
    </row>
    <row r="231" spans="1:8" ht="16.5" thickBot="1">
      <c r="A231" s="414"/>
      <c r="B231" s="553" t="s">
        <v>1219</v>
      </c>
      <c r="C231" s="550" t="s">
        <v>1309</v>
      </c>
      <c r="D231" s="551" t="s">
        <v>1309</v>
      </c>
      <c r="E231" s="207"/>
      <c r="F231" s="207"/>
      <c r="G231" s="207"/>
      <c r="H231" s="207"/>
    </row>
    <row r="232" spans="1:8" ht="16.5" thickBot="1">
      <c r="A232" s="414"/>
      <c r="B232" s="553" t="s">
        <v>1218</v>
      </c>
      <c r="C232" s="550" t="s">
        <v>1309</v>
      </c>
      <c r="D232" s="551" t="s">
        <v>1309</v>
      </c>
      <c r="E232" s="207"/>
      <c r="F232" s="207"/>
      <c r="G232" s="207"/>
      <c r="H232" s="207"/>
    </row>
    <row r="233" spans="1:8" ht="16.5" thickBot="1">
      <c r="A233" s="414"/>
      <c r="B233" s="553" t="s">
        <v>466</v>
      </c>
      <c r="C233" s="550">
        <v>6.49</v>
      </c>
      <c r="D233" s="551" t="s">
        <v>1309</v>
      </c>
      <c r="E233" s="207"/>
      <c r="F233" s="207"/>
      <c r="G233" s="207"/>
      <c r="H233" s="207"/>
    </row>
    <row r="234" spans="1:8" ht="16.5" thickBot="1">
      <c r="A234" s="414"/>
      <c r="B234" s="553" t="s">
        <v>468</v>
      </c>
      <c r="C234" s="550" t="s">
        <v>1309</v>
      </c>
      <c r="D234" s="551" t="s">
        <v>1309</v>
      </c>
      <c r="E234" s="207"/>
      <c r="F234" s="207"/>
      <c r="G234" s="207"/>
      <c r="H234" s="207"/>
    </row>
    <row r="235" spans="1:8" ht="16.5" thickBot="1">
      <c r="A235" s="414"/>
      <c r="B235" s="553" t="s">
        <v>1427</v>
      </c>
      <c r="C235" s="550" t="s">
        <v>1309</v>
      </c>
      <c r="D235" s="551">
        <v>25.5</v>
      </c>
      <c r="E235" s="207"/>
      <c r="F235" s="207"/>
      <c r="G235" s="207"/>
      <c r="H235" s="207"/>
    </row>
    <row r="236" spans="1:8" ht="16.5" thickBot="1">
      <c r="A236" s="414"/>
      <c r="B236" s="553" t="s">
        <v>978</v>
      </c>
      <c r="C236" s="550" t="s">
        <v>1309</v>
      </c>
      <c r="D236" s="551">
        <v>0.33</v>
      </c>
      <c r="E236" s="207"/>
      <c r="F236" s="207"/>
      <c r="G236" s="207"/>
      <c r="H236" s="207"/>
    </row>
    <row r="237" spans="1:8" ht="16.5" thickBot="1">
      <c r="A237" s="420"/>
      <c r="B237" s="553" t="s">
        <v>1328</v>
      </c>
      <c r="C237" s="550">
        <v>382.346</v>
      </c>
      <c r="D237" s="551" t="s">
        <v>1309</v>
      </c>
      <c r="E237" s="207"/>
      <c r="F237" s="207"/>
      <c r="G237" s="207"/>
      <c r="H237" s="207"/>
    </row>
    <row r="238" spans="1:8" ht="15.75" customHeight="1" thickBot="1">
      <c r="A238" s="556" t="s">
        <v>85</v>
      </c>
      <c r="B238" s="553" t="s">
        <v>394</v>
      </c>
      <c r="C238" s="550">
        <v>7.3</v>
      </c>
      <c r="D238" s="551">
        <v>5.4</v>
      </c>
      <c r="E238" s="207"/>
      <c r="F238" s="207"/>
      <c r="H238" s="207"/>
    </row>
    <row r="239" spans="1:8" ht="16.5" thickBot="1">
      <c r="A239" s="557"/>
      <c r="B239" s="553" t="s">
        <v>473</v>
      </c>
      <c r="C239" s="550">
        <v>9.1999999999999993</v>
      </c>
      <c r="D239" s="551">
        <v>5</v>
      </c>
      <c r="E239" s="207"/>
      <c r="F239" s="207"/>
      <c r="H239" s="207"/>
    </row>
    <row r="240" spans="1:8" ht="16.5" thickBot="1">
      <c r="A240" s="557"/>
      <c r="B240" s="553" t="s">
        <v>466</v>
      </c>
      <c r="C240" s="550">
        <v>27.5</v>
      </c>
      <c r="D240" s="551" t="s">
        <v>1309</v>
      </c>
      <c r="E240" s="207"/>
      <c r="F240" s="207"/>
      <c r="H240" s="207"/>
    </row>
    <row r="241" spans="1:9" ht="16.5" thickBot="1">
      <c r="A241" s="557"/>
      <c r="B241" s="553" t="s">
        <v>1329</v>
      </c>
      <c r="C241" s="550">
        <v>2.2000000000000002</v>
      </c>
      <c r="D241" s="551">
        <v>2.2000000000000002</v>
      </c>
      <c r="E241" s="207"/>
      <c r="F241" s="207"/>
      <c r="H241" s="207"/>
    </row>
    <row r="242" spans="1:9" ht="16.5" thickBot="1">
      <c r="A242" s="557"/>
      <c r="B242" s="553" t="s">
        <v>978</v>
      </c>
      <c r="C242" s="550" t="s">
        <v>1309</v>
      </c>
      <c r="D242" s="551" t="s">
        <v>1309</v>
      </c>
      <c r="E242" s="207"/>
      <c r="F242" s="207"/>
      <c r="H242" s="207"/>
    </row>
    <row r="243" spans="1:9" ht="16.5" thickBot="1">
      <c r="A243" s="557"/>
      <c r="B243" s="553" t="s">
        <v>1330</v>
      </c>
      <c r="C243" s="550" t="s">
        <v>1309</v>
      </c>
      <c r="D243" s="551" t="s">
        <v>1309</v>
      </c>
      <c r="E243" s="207"/>
      <c r="F243" s="207"/>
      <c r="H243" s="207"/>
    </row>
    <row r="244" spans="1:9" ht="16.5" thickBot="1">
      <c r="A244" s="558"/>
      <c r="B244" s="553" t="s">
        <v>779</v>
      </c>
      <c r="C244" s="550" t="s">
        <v>1309</v>
      </c>
      <c r="D244" s="551" t="s">
        <v>1309</v>
      </c>
      <c r="E244" s="207"/>
      <c r="F244" s="207"/>
      <c r="G244" s="207"/>
      <c r="H244" s="207"/>
    </row>
    <row r="245" spans="1:9" ht="16.5" thickBot="1">
      <c r="A245" s="559" t="s">
        <v>39</v>
      </c>
      <c r="B245" s="241"/>
      <c r="C245" s="389">
        <f>SUM(C184:C244)</f>
        <v>95973.487000000008</v>
      </c>
      <c r="D245" s="389">
        <f>SUM(D184:D244)</f>
        <v>76149.815499999997</v>
      </c>
      <c r="E245" s="207"/>
      <c r="F245" s="207"/>
      <c r="G245" s="207"/>
      <c r="H245" s="207"/>
    </row>
    <row r="246" spans="1:9">
      <c r="A246" s="207"/>
      <c r="B246" s="207"/>
      <c r="C246" s="207"/>
      <c r="D246" s="207"/>
      <c r="E246" s="207"/>
      <c r="F246" s="207"/>
      <c r="G246" s="207"/>
      <c r="H246" s="207"/>
    </row>
    <row r="247" spans="1:9">
      <c r="A247" s="207"/>
      <c r="B247" s="207"/>
      <c r="C247" s="207"/>
      <c r="D247" s="207"/>
      <c r="E247" s="207"/>
      <c r="F247" s="207"/>
      <c r="G247" s="207"/>
      <c r="H247" s="207"/>
      <c r="I247" s="207"/>
    </row>
    <row r="248" spans="1:9">
      <c r="A248" s="207"/>
      <c r="B248" s="207"/>
      <c r="C248" s="207"/>
      <c r="D248" s="207"/>
      <c r="E248" s="207"/>
      <c r="F248" s="207"/>
      <c r="G248" s="207"/>
      <c r="H248" s="207"/>
      <c r="I248" s="207"/>
    </row>
    <row r="251" spans="1:9" ht="30">
      <c r="A251" t="s">
        <v>1435</v>
      </c>
      <c r="D251" s="208" t="s">
        <v>1436</v>
      </c>
    </row>
    <row r="252" spans="1:9" ht="15.75" thickBot="1">
      <c r="A252" t="s">
        <v>51</v>
      </c>
      <c r="D252" t="s">
        <v>49</v>
      </c>
    </row>
    <row r="253" spans="1:9" ht="16.5" thickBot="1">
      <c r="A253" s="213" t="s">
        <v>44</v>
      </c>
      <c r="B253" s="214" t="s">
        <v>46</v>
      </c>
      <c r="C253" s="214" t="s">
        <v>48</v>
      </c>
      <c r="D253" s="215" t="s">
        <v>48</v>
      </c>
      <c r="E253" s="16"/>
    </row>
    <row r="254" spans="1:9" ht="16.5" thickBot="1">
      <c r="A254" s="216"/>
      <c r="B254" s="212"/>
      <c r="C254" s="214" t="s">
        <v>50</v>
      </c>
      <c r="D254" s="215" t="s">
        <v>50</v>
      </c>
      <c r="E254" s="17"/>
    </row>
    <row r="255" spans="1:9" ht="15.75" customHeight="1" thickBot="1">
      <c r="A255" s="222" t="s">
        <v>45</v>
      </c>
      <c r="B255" s="212" t="s">
        <v>47</v>
      </c>
      <c r="C255" s="214">
        <v>2020</v>
      </c>
      <c r="D255" s="215">
        <v>2021</v>
      </c>
    </row>
    <row r="256" spans="1:9" ht="24" customHeight="1" thickBot="1">
      <c r="A256" s="415" t="s">
        <v>67</v>
      </c>
      <c r="B256" s="332" t="s">
        <v>481</v>
      </c>
      <c r="C256" s="333"/>
      <c r="D256" s="560"/>
    </row>
    <row r="257" spans="1:4" ht="15.75" thickBot="1">
      <c r="A257" s="416"/>
      <c r="B257" s="218" t="s">
        <v>870</v>
      </c>
      <c r="C257" s="269" t="s">
        <v>1309</v>
      </c>
      <c r="D257" s="269" t="s">
        <v>1309</v>
      </c>
    </row>
    <row r="258" spans="1:4" ht="15.75" thickBot="1">
      <c r="A258" s="416"/>
      <c r="B258" s="218" t="s">
        <v>987</v>
      </c>
      <c r="C258" s="269" t="s">
        <v>1309</v>
      </c>
      <c r="D258" s="269" t="s">
        <v>1309</v>
      </c>
    </row>
    <row r="259" spans="1:4" ht="17.25" customHeight="1" thickBot="1">
      <c r="A259" s="416"/>
      <c r="B259" s="218" t="s">
        <v>988</v>
      </c>
      <c r="C259" s="269" t="s">
        <v>1309</v>
      </c>
      <c r="D259" s="269" t="s">
        <v>1309</v>
      </c>
    </row>
    <row r="260" spans="1:4" ht="15.75" thickBot="1">
      <c r="A260" s="416"/>
      <c r="B260" s="218" t="s">
        <v>989</v>
      </c>
      <c r="C260" s="269" t="s">
        <v>1309</v>
      </c>
      <c r="D260" s="269" t="s">
        <v>1309</v>
      </c>
    </row>
    <row r="261" spans="1:4" ht="15.75" thickBot="1">
      <c r="A261" s="416"/>
      <c r="B261" s="218" t="s">
        <v>990</v>
      </c>
      <c r="C261" s="269" t="s">
        <v>1309</v>
      </c>
      <c r="D261" s="269" t="s">
        <v>1309</v>
      </c>
    </row>
    <row r="262" spans="1:4" ht="15.75" thickBot="1">
      <c r="A262" s="416"/>
      <c r="B262" s="218" t="s">
        <v>62</v>
      </c>
      <c r="C262" s="269" t="s">
        <v>1309</v>
      </c>
      <c r="D262" s="269" t="s">
        <v>1309</v>
      </c>
    </row>
    <row r="263" spans="1:4" ht="15.75" thickBot="1">
      <c r="A263" s="416"/>
      <c r="B263" s="218" t="s">
        <v>959</v>
      </c>
      <c r="C263" s="269" t="s">
        <v>1309</v>
      </c>
      <c r="D263" s="269" t="s">
        <v>1309</v>
      </c>
    </row>
    <row r="264" spans="1:4" ht="15.75" thickBot="1">
      <c r="A264" s="416"/>
      <c r="B264" s="218" t="s">
        <v>991</v>
      </c>
      <c r="C264" s="269" t="s">
        <v>1309</v>
      </c>
      <c r="D264" s="269" t="s">
        <v>1309</v>
      </c>
    </row>
    <row r="265" spans="1:4" ht="15.75" thickBot="1">
      <c r="A265" s="416"/>
      <c r="B265" s="218" t="s">
        <v>992</v>
      </c>
      <c r="C265" s="269" t="s">
        <v>1309</v>
      </c>
      <c r="D265" s="269" t="s">
        <v>1309</v>
      </c>
    </row>
    <row r="266" spans="1:4" ht="15.75" thickBot="1">
      <c r="A266" s="416"/>
      <c r="B266" s="218" t="s">
        <v>993</v>
      </c>
      <c r="C266" s="269" t="s">
        <v>1309</v>
      </c>
      <c r="D266" s="269" t="s">
        <v>1309</v>
      </c>
    </row>
    <row r="267" spans="1:4" ht="17.25" customHeight="1" thickBot="1">
      <c r="A267" s="416"/>
      <c r="B267" s="218" t="s">
        <v>994</v>
      </c>
      <c r="C267" s="269" t="s">
        <v>1309</v>
      </c>
      <c r="D267" s="269" t="s">
        <v>1309</v>
      </c>
    </row>
    <row r="268" spans="1:4" ht="15.75" thickBot="1">
      <c r="A268" s="416"/>
      <c r="B268" s="218" t="s">
        <v>878</v>
      </c>
      <c r="C268" s="269" t="s">
        <v>1309</v>
      </c>
      <c r="D268" s="269" t="s">
        <v>1309</v>
      </c>
    </row>
    <row r="269" spans="1:4" ht="15.75" thickBot="1">
      <c r="A269" s="416"/>
      <c r="B269" s="218" t="s">
        <v>852</v>
      </c>
      <c r="C269" s="269" t="s">
        <v>1309</v>
      </c>
      <c r="D269" s="269" t="s">
        <v>1309</v>
      </c>
    </row>
    <row r="270" spans="1:4" ht="15.75" thickBot="1">
      <c r="A270" s="416"/>
      <c r="B270" s="218" t="s">
        <v>910</v>
      </c>
      <c r="C270" s="269" t="s">
        <v>1309</v>
      </c>
      <c r="D270" s="269" t="s">
        <v>1309</v>
      </c>
    </row>
    <row r="271" spans="1:4" ht="15.75" thickBot="1">
      <c r="A271" s="416"/>
      <c r="B271" s="218" t="s">
        <v>995</v>
      </c>
      <c r="C271" s="269" t="s">
        <v>1309</v>
      </c>
      <c r="D271" s="269" t="s">
        <v>1309</v>
      </c>
    </row>
    <row r="272" spans="1:4" ht="15.75" thickBot="1">
      <c r="A272" s="416"/>
      <c r="B272" s="218" t="s">
        <v>996</v>
      </c>
      <c r="C272" s="269" t="s">
        <v>1309</v>
      </c>
      <c r="D272" s="269" t="s">
        <v>1309</v>
      </c>
    </row>
    <row r="273" spans="1:4" ht="15.75" thickBot="1">
      <c r="A273" s="416"/>
      <c r="B273" s="218" t="s">
        <v>863</v>
      </c>
      <c r="C273" s="269" t="s">
        <v>1309</v>
      </c>
      <c r="D273" s="269" t="s">
        <v>1309</v>
      </c>
    </row>
    <row r="274" spans="1:4" ht="15.75" thickBot="1">
      <c r="A274" s="416"/>
      <c r="B274" s="218" t="s">
        <v>866</v>
      </c>
      <c r="C274" s="269" t="s">
        <v>1309</v>
      </c>
      <c r="D274" s="269" t="s">
        <v>1309</v>
      </c>
    </row>
    <row r="275" spans="1:4" ht="15.75" thickBot="1">
      <c r="A275" s="416"/>
      <c r="B275" s="218" t="s">
        <v>997</v>
      </c>
      <c r="C275" s="269" t="s">
        <v>1309</v>
      </c>
      <c r="D275" s="269" t="s">
        <v>1309</v>
      </c>
    </row>
    <row r="276" spans="1:4" ht="15.75" thickBot="1">
      <c r="A276" s="416"/>
      <c r="B276" s="218" t="s">
        <v>998</v>
      </c>
      <c r="C276" s="269" t="s">
        <v>1309</v>
      </c>
      <c r="D276" s="269" t="s">
        <v>1309</v>
      </c>
    </row>
    <row r="277" spans="1:4" ht="15.75" thickBot="1">
      <c r="A277" s="416"/>
      <c r="B277" s="218" t="s">
        <v>999</v>
      </c>
      <c r="C277" s="269" t="s">
        <v>1309</v>
      </c>
      <c r="D277" s="269" t="s">
        <v>1309</v>
      </c>
    </row>
    <row r="278" spans="1:4" ht="15.75" thickBot="1">
      <c r="A278" s="416"/>
      <c r="B278" s="218" t="s">
        <v>961</v>
      </c>
      <c r="C278" s="269" t="s">
        <v>1309</v>
      </c>
      <c r="D278" s="269" t="s">
        <v>1309</v>
      </c>
    </row>
    <row r="279" spans="1:4" ht="15.75" thickBot="1">
      <c r="A279" s="416"/>
      <c r="B279" s="218" t="s">
        <v>1000</v>
      </c>
      <c r="C279" s="269" t="s">
        <v>1309</v>
      </c>
      <c r="D279" s="269" t="s">
        <v>1309</v>
      </c>
    </row>
    <row r="280" spans="1:4" ht="15.75" thickBot="1">
      <c r="A280" s="416"/>
      <c r="B280" s="218" t="s">
        <v>1001</v>
      </c>
      <c r="C280" s="269" t="s">
        <v>1309</v>
      </c>
      <c r="D280" s="269" t="s">
        <v>1309</v>
      </c>
    </row>
    <row r="281" spans="1:4" ht="15.75" thickBot="1">
      <c r="A281" s="416"/>
      <c r="B281" s="218" t="s">
        <v>1002</v>
      </c>
      <c r="C281" s="269" t="s">
        <v>1309</v>
      </c>
      <c r="D281" s="269" t="s">
        <v>1309</v>
      </c>
    </row>
    <row r="282" spans="1:4" ht="15.75" thickBot="1">
      <c r="A282" s="416"/>
      <c r="B282" s="218" t="s">
        <v>884</v>
      </c>
      <c r="C282" s="269" t="s">
        <v>1309</v>
      </c>
      <c r="D282" s="269" t="s">
        <v>1309</v>
      </c>
    </row>
    <row r="283" spans="1:4" ht="15.75" thickBot="1">
      <c r="A283" s="416"/>
      <c r="B283" s="218" t="s">
        <v>861</v>
      </c>
      <c r="C283" s="269" t="s">
        <v>1309</v>
      </c>
      <c r="D283" s="269" t="s">
        <v>1309</v>
      </c>
    </row>
    <row r="284" spans="1:4" ht="15.75" thickBot="1">
      <c r="A284" s="416"/>
      <c r="B284" s="218" t="s">
        <v>779</v>
      </c>
      <c r="C284" s="269" t="s">
        <v>1309</v>
      </c>
      <c r="D284" s="269" t="s">
        <v>1309</v>
      </c>
    </row>
    <row r="285" spans="1:4" ht="15.75" thickBot="1">
      <c r="A285" s="416"/>
      <c r="B285" s="230" t="s">
        <v>1221</v>
      </c>
      <c r="C285" s="269" t="s">
        <v>1309</v>
      </c>
      <c r="D285" s="269" t="s">
        <v>1309</v>
      </c>
    </row>
    <row r="286" spans="1:4" ht="15.75" thickBot="1">
      <c r="A286" s="416"/>
      <c r="B286" s="218" t="s">
        <v>553</v>
      </c>
      <c r="C286" s="269" t="s">
        <v>1309</v>
      </c>
      <c r="D286" s="269" t="s">
        <v>1309</v>
      </c>
    </row>
    <row r="287" spans="1:4" ht="15.75" thickBot="1">
      <c r="A287" s="417"/>
      <c r="B287" s="218" t="s">
        <v>1003</v>
      </c>
      <c r="C287" s="269" t="s">
        <v>1309</v>
      </c>
      <c r="D287" s="269" t="s">
        <v>1309</v>
      </c>
    </row>
    <row r="288" spans="1:4" ht="15.75" thickBot="1">
      <c r="A288" s="424" t="s">
        <v>474</v>
      </c>
      <c r="B288" s="218" t="s">
        <v>473</v>
      </c>
      <c r="C288" s="269" t="s">
        <v>1309</v>
      </c>
      <c r="D288" s="269" t="s">
        <v>1309</v>
      </c>
    </row>
    <row r="289" spans="1:4" ht="17.25" customHeight="1" thickBot="1">
      <c r="A289" s="425"/>
      <c r="B289" s="218" t="s">
        <v>466</v>
      </c>
      <c r="C289" s="269" t="s">
        <v>1309</v>
      </c>
      <c r="D289" s="269" t="s">
        <v>1309</v>
      </c>
    </row>
    <row r="290" spans="1:4" ht="15.75" thickBot="1">
      <c r="A290" s="425"/>
      <c r="B290" s="218" t="s">
        <v>475</v>
      </c>
      <c r="C290" s="269" t="s">
        <v>1309</v>
      </c>
      <c r="D290" s="269" t="s">
        <v>1309</v>
      </c>
    </row>
    <row r="291" spans="1:4" ht="15.75" thickBot="1">
      <c r="A291" s="425"/>
      <c r="B291" s="218" t="s">
        <v>463</v>
      </c>
      <c r="C291" s="269" t="s">
        <v>1309</v>
      </c>
      <c r="D291" s="269" t="s">
        <v>1309</v>
      </c>
    </row>
    <row r="292" spans="1:4" ht="15.75" thickBot="1">
      <c r="A292" s="425"/>
      <c r="B292" s="218" t="s">
        <v>476</v>
      </c>
      <c r="C292" s="269" t="s">
        <v>1309</v>
      </c>
      <c r="D292" s="269" t="s">
        <v>1309</v>
      </c>
    </row>
    <row r="293" spans="1:4" ht="15.75" thickBot="1">
      <c r="A293" s="425"/>
      <c r="B293" s="218" t="s">
        <v>477</v>
      </c>
      <c r="C293" s="269" t="s">
        <v>1309</v>
      </c>
      <c r="D293" s="269" t="s">
        <v>1309</v>
      </c>
    </row>
    <row r="294" spans="1:4" ht="15.75" thickBot="1">
      <c r="A294" s="425"/>
      <c r="B294" s="218" t="s">
        <v>478</v>
      </c>
      <c r="C294" s="269" t="s">
        <v>1309</v>
      </c>
      <c r="D294" s="269" t="s">
        <v>1309</v>
      </c>
    </row>
    <row r="295" spans="1:4" ht="15.75" customHeight="1" thickBot="1">
      <c r="A295" s="425"/>
      <c r="B295" s="218" t="s">
        <v>465</v>
      </c>
      <c r="C295" s="269" t="s">
        <v>1309</v>
      </c>
      <c r="D295" s="269" t="s">
        <v>1309</v>
      </c>
    </row>
    <row r="296" spans="1:4" ht="15.75" thickBot="1">
      <c r="A296" s="425"/>
      <c r="B296" s="218" t="s">
        <v>472</v>
      </c>
      <c r="C296" s="269" t="s">
        <v>1309</v>
      </c>
      <c r="D296" s="269" t="s">
        <v>1309</v>
      </c>
    </row>
    <row r="297" spans="1:4" ht="16.5" thickBot="1">
      <c r="A297" s="401" t="s">
        <v>39</v>
      </c>
      <c r="B297" s="98"/>
      <c r="C297" s="98">
        <v>20755.440999999999</v>
      </c>
      <c r="D297" s="2">
        <v>19396.260999999999</v>
      </c>
    </row>
    <row r="298" spans="1:4" ht="15.75">
      <c r="A298" s="97"/>
      <c r="B298" s="96"/>
      <c r="C298" s="21"/>
    </row>
    <row r="299" spans="1:4" ht="15.75">
      <c r="A299" s="99"/>
      <c r="B299" s="100"/>
      <c r="C299" s="21"/>
    </row>
    <row r="300" spans="1:4" ht="15.75">
      <c r="A300" s="99"/>
      <c r="B300" s="101"/>
      <c r="C300" s="21"/>
    </row>
    <row r="305" spans="1:4" s="197" customFormat="1" ht="30">
      <c r="A305" s="27" t="s">
        <v>1437</v>
      </c>
      <c r="B305" s="27"/>
      <c r="D305" s="249" t="s">
        <v>1438</v>
      </c>
    </row>
    <row r="306" spans="1:4" s="197" customFormat="1" ht="15.75" thickBot="1">
      <c r="A306" s="27" t="s">
        <v>51</v>
      </c>
      <c r="B306" s="27"/>
      <c r="D306" s="27" t="s">
        <v>1265</v>
      </c>
    </row>
    <row r="307" spans="1:4" s="197" customFormat="1" ht="16.5" thickBot="1">
      <c r="A307" s="213" t="s">
        <v>44</v>
      </c>
      <c r="B307" s="214" t="s">
        <v>46</v>
      </c>
      <c r="C307" s="226" t="s">
        <v>48</v>
      </c>
      <c r="D307" s="226" t="s">
        <v>48</v>
      </c>
    </row>
    <row r="308" spans="1:4" s="197" customFormat="1" ht="16.5" thickBot="1">
      <c r="A308" s="216"/>
      <c r="B308" s="212"/>
      <c r="C308" s="227" t="s">
        <v>50</v>
      </c>
      <c r="D308" s="227" t="s">
        <v>50</v>
      </c>
    </row>
    <row r="309" spans="1:4" s="197" customFormat="1" ht="16.5" thickBot="1">
      <c r="A309" s="222" t="s">
        <v>45</v>
      </c>
      <c r="B309" s="256" t="s">
        <v>47</v>
      </c>
      <c r="C309" s="228">
        <v>2020</v>
      </c>
      <c r="D309" s="228">
        <v>2021</v>
      </c>
    </row>
    <row r="310" spans="1:4" s="197" customFormat="1" ht="16.5" thickBot="1">
      <c r="A310" s="205"/>
      <c r="B310" s="303" t="s">
        <v>481</v>
      </c>
      <c r="C310" s="303"/>
      <c r="D310" s="303"/>
    </row>
    <row r="311" spans="1:4" s="197" customFormat="1" ht="16.5" customHeight="1" thickBot="1">
      <c r="A311" s="431" t="s">
        <v>1347</v>
      </c>
      <c r="B311" s="302" t="s">
        <v>870</v>
      </c>
      <c r="C311" s="337" t="s">
        <v>1309</v>
      </c>
      <c r="D311" s="337" t="s">
        <v>1309</v>
      </c>
    </row>
    <row r="312" spans="1:4" s="197" customFormat="1" ht="15.75" thickBot="1">
      <c r="A312" s="432"/>
      <c r="B312" s="218" t="s">
        <v>987</v>
      </c>
      <c r="C312" s="337" t="s">
        <v>1309</v>
      </c>
      <c r="D312" s="337" t="s">
        <v>1309</v>
      </c>
    </row>
    <row r="313" spans="1:4" s="197" customFormat="1" ht="15.75" thickBot="1">
      <c r="A313" s="432"/>
      <c r="B313" s="218" t="s">
        <v>988</v>
      </c>
      <c r="C313" s="337" t="s">
        <v>1309</v>
      </c>
      <c r="D313" s="337" t="s">
        <v>1309</v>
      </c>
    </row>
    <row r="314" spans="1:4" s="197" customFormat="1" ht="17.25" customHeight="1" thickBot="1">
      <c r="A314" s="432"/>
      <c r="B314" s="218" t="s">
        <v>989</v>
      </c>
      <c r="C314" s="337" t="s">
        <v>1309</v>
      </c>
      <c r="D314" s="337" t="s">
        <v>1309</v>
      </c>
    </row>
    <row r="315" spans="1:4" s="197" customFormat="1" ht="15.75" thickBot="1">
      <c r="A315" s="432"/>
      <c r="B315" s="218" t="s">
        <v>990</v>
      </c>
      <c r="C315" s="337" t="s">
        <v>1309</v>
      </c>
      <c r="D315" s="337" t="s">
        <v>1309</v>
      </c>
    </row>
    <row r="316" spans="1:4" s="197" customFormat="1" ht="15.75" thickBot="1">
      <c r="A316" s="432"/>
      <c r="B316" s="218" t="s">
        <v>62</v>
      </c>
      <c r="C316" s="337" t="s">
        <v>1309</v>
      </c>
      <c r="D316" s="337" t="s">
        <v>1309</v>
      </c>
    </row>
    <row r="317" spans="1:4" s="197" customFormat="1" ht="15.75" thickBot="1">
      <c r="A317" s="432"/>
      <c r="B317" s="218" t="s">
        <v>959</v>
      </c>
      <c r="C317" s="337" t="s">
        <v>1309</v>
      </c>
      <c r="D317" s="337" t="s">
        <v>1309</v>
      </c>
    </row>
    <row r="318" spans="1:4" s="197" customFormat="1" ht="15.75" thickBot="1">
      <c r="A318" s="432"/>
      <c r="B318" s="218" t="s">
        <v>991</v>
      </c>
      <c r="C318" s="337" t="s">
        <v>1309</v>
      </c>
      <c r="D318" s="337" t="s">
        <v>1309</v>
      </c>
    </row>
    <row r="319" spans="1:4" s="197" customFormat="1" ht="15.75" thickBot="1">
      <c r="A319" s="432"/>
      <c r="B319" s="218" t="s">
        <v>992</v>
      </c>
      <c r="C319" s="337" t="s">
        <v>1309</v>
      </c>
      <c r="D319" s="337" t="s">
        <v>1309</v>
      </c>
    </row>
    <row r="320" spans="1:4" s="197" customFormat="1" ht="15.75" thickBot="1">
      <c r="A320" s="432"/>
      <c r="B320" s="218" t="s">
        <v>993</v>
      </c>
      <c r="C320" s="337" t="s">
        <v>1309</v>
      </c>
      <c r="D320" s="337" t="s">
        <v>1309</v>
      </c>
    </row>
    <row r="321" spans="1:4" s="197" customFormat="1" ht="15" customHeight="1" thickBot="1">
      <c r="A321" s="432"/>
      <c r="B321" s="218" t="s">
        <v>994</v>
      </c>
      <c r="C321" s="337" t="s">
        <v>1309</v>
      </c>
      <c r="D321" s="337" t="s">
        <v>1309</v>
      </c>
    </row>
    <row r="322" spans="1:4" s="197" customFormat="1" ht="15.75" thickBot="1">
      <c r="A322" s="432"/>
      <c r="B322" s="218" t="s">
        <v>878</v>
      </c>
      <c r="C322" s="337" t="s">
        <v>1309</v>
      </c>
      <c r="D322" s="337" t="s">
        <v>1309</v>
      </c>
    </row>
    <row r="323" spans="1:4" s="197" customFormat="1" ht="15.75" thickBot="1">
      <c r="A323" s="432"/>
      <c r="B323" s="218" t="s">
        <v>852</v>
      </c>
      <c r="C323" s="337" t="s">
        <v>1309</v>
      </c>
      <c r="D323" s="337" t="s">
        <v>1309</v>
      </c>
    </row>
    <row r="324" spans="1:4" s="197" customFormat="1" ht="15.75" thickBot="1">
      <c r="A324" s="432"/>
      <c r="B324" s="218" t="s">
        <v>910</v>
      </c>
      <c r="C324" s="337" t="s">
        <v>1309</v>
      </c>
      <c r="D324" s="337" t="s">
        <v>1309</v>
      </c>
    </row>
    <row r="325" spans="1:4" s="197" customFormat="1" ht="15.75" thickBot="1">
      <c r="A325" s="432"/>
      <c r="B325" s="218" t="s">
        <v>995</v>
      </c>
      <c r="C325" s="337" t="s">
        <v>1309</v>
      </c>
      <c r="D325" s="337" t="s">
        <v>1309</v>
      </c>
    </row>
    <row r="326" spans="1:4" s="197" customFormat="1" ht="15.75" thickBot="1">
      <c r="A326" s="432"/>
      <c r="B326" s="218" t="s">
        <v>996</v>
      </c>
      <c r="C326" s="337" t="s">
        <v>1309</v>
      </c>
      <c r="D326" s="337" t="s">
        <v>1309</v>
      </c>
    </row>
    <row r="327" spans="1:4" s="197" customFormat="1" ht="15.75" thickBot="1">
      <c r="A327" s="432"/>
      <c r="B327" s="218" t="s">
        <v>863</v>
      </c>
      <c r="C327" s="337" t="s">
        <v>1309</v>
      </c>
      <c r="D327" s="337" t="s">
        <v>1309</v>
      </c>
    </row>
    <row r="328" spans="1:4" s="197" customFormat="1" ht="15.75" thickBot="1">
      <c r="A328" s="432"/>
      <c r="B328" s="218" t="s">
        <v>866</v>
      </c>
      <c r="C328" s="337" t="s">
        <v>1309</v>
      </c>
      <c r="D328" s="337" t="s">
        <v>1309</v>
      </c>
    </row>
    <row r="329" spans="1:4" s="197" customFormat="1" ht="15.75" thickBot="1">
      <c r="A329" s="432"/>
      <c r="B329" s="218" t="s">
        <v>997</v>
      </c>
      <c r="C329" s="337" t="s">
        <v>1309</v>
      </c>
      <c r="D329" s="337" t="s">
        <v>1309</v>
      </c>
    </row>
    <row r="330" spans="1:4" s="197" customFormat="1" ht="15.75" thickBot="1">
      <c r="A330" s="432"/>
      <c r="B330" s="218" t="s">
        <v>998</v>
      </c>
      <c r="C330" s="337" t="s">
        <v>1309</v>
      </c>
      <c r="D330" s="337" t="s">
        <v>1309</v>
      </c>
    </row>
    <row r="331" spans="1:4" s="197" customFormat="1" ht="15.75" thickBot="1">
      <c r="A331" s="432"/>
      <c r="B331" s="218" t="s">
        <v>999</v>
      </c>
      <c r="C331" s="337" t="s">
        <v>1309</v>
      </c>
      <c r="D331" s="337" t="s">
        <v>1309</v>
      </c>
    </row>
    <row r="332" spans="1:4" s="197" customFormat="1" ht="15.75" thickBot="1">
      <c r="A332" s="432"/>
      <c r="B332" s="218" t="s">
        <v>961</v>
      </c>
      <c r="C332" s="337" t="s">
        <v>1309</v>
      </c>
      <c r="D332" s="337" t="s">
        <v>1309</v>
      </c>
    </row>
    <row r="333" spans="1:4" s="197" customFormat="1" ht="15.75" thickBot="1">
      <c r="A333" s="432"/>
      <c r="B333" s="218" t="s">
        <v>1000</v>
      </c>
      <c r="C333" s="337" t="s">
        <v>1309</v>
      </c>
      <c r="D333" s="337" t="s">
        <v>1309</v>
      </c>
    </row>
    <row r="334" spans="1:4" s="197" customFormat="1" ht="15.75" thickBot="1">
      <c r="A334" s="432"/>
      <c r="B334" s="218" t="s">
        <v>1001</v>
      </c>
      <c r="C334" s="337" t="s">
        <v>1309</v>
      </c>
      <c r="D334" s="337" t="s">
        <v>1309</v>
      </c>
    </row>
    <row r="335" spans="1:4" s="197" customFormat="1" ht="15.75" thickBot="1">
      <c r="A335" s="432"/>
      <c r="B335" s="218" t="s">
        <v>1002</v>
      </c>
      <c r="C335" s="337" t="s">
        <v>1309</v>
      </c>
      <c r="D335" s="337" t="s">
        <v>1309</v>
      </c>
    </row>
    <row r="336" spans="1:4" s="197" customFormat="1" ht="15.75" thickBot="1">
      <c r="A336" s="432"/>
      <c r="B336" s="218" t="s">
        <v>884</v>
      </c>
      <c r="C336" s="337" t="s">
        <v>1309</v>
      </c>
      <c r="D336" s="337" t="s">
        <v>1309</v>
      </c>
    </row>
    <row r="337" spans="1:4" s="197" customFormat="1" ht="15.75" thickBot="1">
      <c r="A337" s="432"/>
      <c r="B337" s="218" t="s">
        <v>861</v>
      </c>
      <c r="C337" s="337" t="s">
        <v>1309</v>
      </c>
      <c r="D337" s="337" t="s">
        <v>1309</v>
      </c>
    </row>
    <row r="338" spans="1:4" s="197" customFormat="1" ht="15.75" thickBot="1">
      <c r="A338" s="432"/>
      <c r="B338" s="218" t="s">
        <v>779</v>
      </c>
      <c r="C338" s="337" t="s">
        <v>1309</v>
      </c>
      <c r="D338" s="337" t="s">
        <v>1309</v>
      </c>
    </row>
    <row r="339" spans="1:4" s="197" customFormat="1" ht="15.75" thickBot="1">
      <c r="A339" s="432"/>
      <c r="B339" s="218" t="s">
        <v>1336</v>
      </c>
      <c r="C339" s="337" t="s">
        <v>1309</v>
      </c>
      <c r="D339" s="337" t="s">
        <v>1309</v>
      </c>
    </row>
    <row r="340" spans="1:4" s="197" customFormat="1" ht="15.75" thickBot="1">
      <c r="A340" s="432"/>
      <c r="B340" s="218"/>
      <c r="C340" s="337" t="s">
        <v>1309</v>
      </c>
      <c r="D340" s="337" t="s">
        <v>1309</v>
      </c>
    </row>
    <row r="341" spans="1:4" s="197" customFormat="1" ht="17.25" customHeight="1" thickBot="1">
      <c r="A341" s="432"/>
      <c r="B341" s="218" t="s">
        <v>481</v>
      </c>
      <c r="C341" s="229">
        <v>3473.0338675859093</v>
      </c>
      <c r="D341" s="269" t="s">
        <v>1309</v>
      </c>
    </row>
    <row r="342" spans="1:4" s="197" customFormat="1" ht="16.5" thickBot="1">
      <c r="A342" s="432"/>
      <c r="B342" s="232" t="s">
        <v>1221</v>
      </c>
      <c r="C342" s="229"/>
      <c r="D342" s="229"/>
    </row>
    <row r="343" spans="1:4" s="197" customFormat="1" ht="15.75" thickBot="1">
      <c r="A343" s="432"/>
      <c r="B343" s="218" t="s">
        <v>553</v>
      </c>
      <c r="C343" s="337" t="s">
        <v>1309</v>
      </c>
      <c r="D343" s="337" t="s">
        <v>1309</v>
      </c>
    </row>
    <row r="344" spans="1:4" s="197" customFormat="1" ht="15.75" thickBot="1">
      <c r="A344" s="432"/>
      <c r="B344" s="218" t="s">
        <v>1222</v>
      </c>
      <c r="C344" s="337" t="s">
        <v>1309</v>
      </c>
      <c r="D344" s="337" t="s">
        <v>1309</v>
      </c>
    </row>
    <row r="345" spans="1:4" s="197" customFormat="1" ht="16.5" thickBot="1">
      <c r="A345" s="432"/>
      <c r="B345" s="231" t="s">
        <v>74</v>
      </c>
      <c r="C345" s="229"/>
      <c r="D345" s="229"/>
    </row>
    <row r="346" spans="1:4" s="197" customFormat="1" ht="15.75" thickBot="1">
      <c r="A346" s="433"/>
      <c r="B346" s="218" t="s">
        <v>548</v>
      </c>
      <c r="C346" s="337" t="s">
        <v>1309</v>
      </c>
      <c r="D346" s="337" t="s">
        <v>1309</v>
      </c>
    </row>
    <row r="347" spans="1:4" s="197" customFormat="1" ht="15.75" customHeight="1" thickBot="1">
      <c r="A347" s="206"/>
      <c r="B347" s="218" t="s">
        <v>481</v>
      </c>
      <c r="C347" s="229">
        <v>34186.966132414091</v>
      </c>
      <c r="D347" s="269" t="s">
        <v>1309</v>
      </c>
    </row>
    <row r="348" spans="1:4" s="197" customFormat="1" ht="17.25" customHeight="1" thickBot="1">
      <c r="A348" s="426" t="s">
        <v>82</v>
      </c>
      <c r="B348" s="218" t="s">
        <v>480</v>
      </c>
      <c r="C348" s="337" t="s">
        <v>1309</v>
      </c>
      <c r="D348" s="337" t="s">
        <v>1309</v>
      </c>
    </row>
    <row r="349" spans="1:4" s="197" customFormat="1" ht="15.75" thickBot="1">
      <c r="A349" s="426"/>
      <c r="B349" s="218" t="s">
        <v>499</v>
      </c>
      <c r="C349" s="337" t="s">
        <v>1309</v>
      </c>
      <c r="D349" s="337" t="s">
        <v>1309</v>
      </c>
    </row>
    <row r="350" spans="1:4" s="197" customFormat="1" ht="15.75" thickBot="1">
      <c r="A350" s="427"/>
      <c r="B350" s="218" t="s">
        <v>1315</v>
      </c>
      <c r="C350" s="337" t="s">
        <v>1309</v>
      </c>
      <c r="D350" s="337" t="s">
        <v>1309</v>
      </c>
    </row>
    <row r="351" spans="1:4" s="197" customFormat="1" ht="16.5" thickBot="1">
      <c r="A351" s="233" t="s">
        <v>39</v>
      </c>
      <c r="B351" s="250"/>
      <c r="C351" s="251">
        <f>SUM(C341+C347)</f>
        <v>37660</v>
      </c>
      <c r="D351" s="250">
        <v>40970</v>
      </c>
    </row>
    <row r="352" spans="1:4" s="197" customFormat="1"/>
    <row r="353" spans="1:4" s="197" customFormat="1"/>
    <row r="357" spans="1:4" ht="30">
      <c r="A357" t="s">
        <v>1439</v>
      </c>
      <c r="D357" s="208" t="s">
        <v>1440</v>
      </c>
    </row>
    <row r="358" spans="1:4" ht="21.75" customHeight="1" thickBot="1">
      <c r="A358" t="s">
        <v>51</v>
      </c>
      <c r="D358" t="s">
        <v>49</v>
      </c>
    </row>
    <row r="359" spans="1:4" ht="16.5" thickBot="1">
      <c r="A359" s="213" t="s">
        <v>44</v>
      </c>
      <c r="B359" s="214" t="s">
        <v>46</v>
      </c>
      <c r="C359" s="226" t="s">
        <v>48</v>
      </c>
      <c r="D359" s="226" t="s">
        <v>48</v>
      </c>
    </row>
    <row r="360" spans="1:4" ht="16.5" thickBot="1">
      <c r="A360" s="216"/>
      <c r="B360" s="212"/>
      <c r="C360" s="399" t="s">
        <v>50</v>
      </c>
      <c r="D360" s="399" t="s">
        <v>50</v>
      </c>
    </row>
    <row r="361" spans="1:4" ht="16.5" thickBot="1">
      <c r="A361" s="222" t="s">
        <v>45</v>
      </c>
      <c r="B361" s="212" t="s">
        <v>47</v>
      </c>
      <c r="C361" s="228">
        <v>2020</v>
      </c>
      <c r="D361" s="228">
        <v>2021</v>
      </c>
    </row>
    <row r="362" spans="1:4" ht="14.25" customHeight="1" thickBot="1">
      <c r="A362" s="428" t="s">
        <v>1347</v>
      </c>
      <c r="B362" s="230" t="s">
        <v>481</v>
      </c>
      <c r="C362" s="230">
        <v>7894.7</v>
      </c>
      <c r="D362" s="585">
        <v>6103.7349999999997</v>
      </c>
    </row>
    <row r="363" spans="1:4" ht="14.25" customHeight="1" thickBot="1">
      <c r="A363" s="429"/>
      <c r="B363" s="218" t="s">
        <v>102</v>
      </c>
      <c r="C363" s="218"/>
      <c r="D363" s="229"/>
    </row>
    <row r="364" spans="1:4" ht="15.75" thickBot="1">
      <c r="A364" s="429"/>
      <c r="B364" s="218" t="s">
        <v>569</v>
      </c>
      <c r="C364" s="218"/>
      <c r="D364" s="229"/>
    </row>
    <row r="365" spans="1:4" ht="15.75" thickBot="1">
      <c r="A365" s="429"/>
      <c r="B365" s="218" t="s">
        <v>601</v>
      </c>
      <c r="C365" s="218"/>
      <c r="D365" s="229"/>
    </row>
    <row r="366" spans="1:4" ht="21.75" customHeight="1" thickBot="1">
      <c r="A366" s="429"/>
      <c r="B366" s="218" t="s">
        <v>179</v>
      </c>
      <c r="C366" s="218"/>
      <c r="D366" s="229"/>
    </row>
    <row r="367" spans="1:4" ht="15.75" thickBot="1">
      <c r="A367" s="429"/>
      <c r="B367" s="218" t="s">
        <v>572</v>
      </c>
      <c r="C367" s="218"/>
      <c r="D367" s="229"/>
    </row>
    <row r="368" spans="1:4" ht="15.75" thickBot="1">
      <c r="A368" s="429"/>
      <c r="B368" s="218" t="s">
        <v>68</v>
      </c>
      <c r="C368" s="218"/>
      <c r="D368" s="229"/>
    </row>
    <row r="369" spans="1:4" ht="15.75" thickBot="1">
      <c r="A369" s="429"/>
      <c r="B369" s="218" t="s">
        <v>570</v>
      </c>
      <c r="C369" s="218"/>
      <c r="D369" s="229"/>
    </row>
    <row r="370" spans="1:4" ht="15.75" thickBot="1">
      <c r="A370" s="429"/>
      <c r="B370" s="218" t="s">
        <v>602</v>
      </c>
      <c r="C370" s="218"/>
      <c r="D370" s="229"/>
    </row>
    <row r="371" spans="1:4" ht="15.75" thickBot="1">
      <c r="A371" s="429"/>
      <c r="B371" s="218" t="s">
        <v>603</v>
      </c>
      <c r="C371" s="218"/>
      <c r="D371" s="229"/>
    </row>
    <row r="372" spans="1:4" ht="15.75" thickBot="1">
      <c r="A372" s="429"/>
      <c r="B372" s="218" t="s">
        <v>568</v>
      </c>
      <c r="C372" s="218"/>
      <c r="D372" s="229"/>
    </row>
    <row r="373" spans="1:4" ht="15.75" thickBot="1">
      <c r="A373" s="429"/>
      <c r="B373" s="218" t="s">
        <v>1224</v>
      </c>
      <c r="C373" s="218"/>
      <c r="D373" s="229"/>
    </row>
    <row r="374" spans="1:4" ht="15.75" thickBot="1">
      <c r="A374" s="429"/>
      <c r="B374" s="218" t="s">
        <v>1223</v>
      </c>
      <c r="C374" s="218"/>
      <c r="D374" s="229"/>
    </row>
    <row r="375" spans="1:4" ht="15.75" thickBot="1">
      <c r="A375" s="429"/>
      <c r="B375" s="218" t="s">
        <v>1008</v>
      </c>
      <c r="C375" s="218"/>
      <c r="D375" s="229"/>
    </row>
    <row r="376" spans="1:4" ht="15.75" thickBot="1">
      <c r="A376" s="429"/>
      <c r="B376" s="218" t="s">
        <v>779</v>
      </c>
      <c r="C376" s="218"/>
      <c r="D376" s="229"/>
    </row>
    <row r="377" spans="1:4" ht="15.75" thickBot="1">
      <c r="A377" s="429"/>
      <c r="B377" s="230" t="s">
        <v>1221</v>
      </c>
      <c r="C377" s="230">
        <v>2253</v>
      </c>
      <c r="D377" s="229">
        <v>1271.69</v>
      </c>
    </row>
    <row r="378" spans="1:4" ht="15.75" thickBot="1">
      <c r="A378" s="429"/>
      <c r="B378" s="218" t="s">
        <v>553</v>
      </c>
      <c r="C378" s="218"/>
      <c r="D378" s="229"/>
    </row>
    <row r="379" spans="1:4" ht="15.75" thickBot="1">
      <c r="A379" s="429"/>
      <c r="B379" s="230" t="s">
        <v>779</v>
      </c>
      <c r="C379" s="230">
        <v>3995.7</v>
      </c>
      <c r="D379" s="585">
        <v>2418.04</v>
      </c>
    </row>
    <row r="380" spans="1:4" s="380" customFormat="1" ht="15.75" thickBot="1">
      <c r="A380" s="429"/>
      <c r="B380" s="379" t="s">
        <v>39</v>
      </c>
      <c r="C380" s="379">
        <f>SUM(C362:C379)</f>
        <v>14143.400000000001</v>
      </c>
      <c r="D380" s="585">
        <f>SUM(D362:D379)</f>
        <v>9793.4650000000001</v>
      </c>
    </row>
    <row r="381" spans="1:4" ht="16.5" customHeight="1" thickBot="1">
      <c r="A381" s="428" t="s">
        <v>82</v>
      </c>
      <c r="B381" s="230" t="s">
        <v>481</v>
      </c>
      <c r="C381" s="218">
        <v>41536.025000000001</v>
      </c>
      <c r="D381" s="229">
        <v>93857.851999999999</v>
      </c>
    </row>
    <row r="382" spans="1:4" ht="16.5" customHeight="1" thickBot="1">
      <c r="A382" s="429"/>
      <c r="B382" s="218" t="s">
        <v>104</v>
      </c>
      <c r="C382" s="218"/>
      <c r="D382" s="229"/>
    </row>
    <row r="383" spans="1:4" ht="15.75" thickBot="1">
      <c r="A383" s="429"/>
      <c r="B383" s="218" t="s">
        <v>604</v>
      </c>
      <c r="C383" s="218"/>
      <c r="D383" s="229"/>
    </row>
    <row r="384" spans="1:4" ht="15.75" thickBot="1">
      <c r="A384" s="429"/>
      <c r="B384" s="218" t="s">
        <v>465</v>
      </c>
      <c r="C384" s="218"/>
      <c r="D384" s="229"/>
    </row>
    <row r="385" spans="1:4" ht="15.75" thickBot="1">
      <c r="A385" s="429"/>
      <c r="B385" s="218" t="s">
        <v>563</v>
      </c>
      <c r="C385" s="218"/>
      <c r="D385" s="229"/>
    </row>
    <row r="386" spans="1:4" ht="15.75" thickBot="1">
      <c r="A386" s="429"/>
      <c r="B386" s="218" t="s">
        <v>84</v>
      </c>
      <c r="C386" s="218"/>
      <c r="D386" s="229"/>
    </row>
    <row r="387" spans="1:4" ht="15.75" thickBot="1">
      <c r="A387" s="429"/>
      <c r="B387" s="218" t="s">
        <v>564</v>
      </c>
      <c r="C387" s="218"/>
      <c r="D387" s="229"/>
    </row>
    <row r="388" spans="1:4" ht="15.75" thickBot="1">
      <c r="A388" s="429"/>
      <c r="B388" s="218" t="s">
        <v>565</v>
      </c>
      <c r="C388" s="218"/>
      <c r="D388" s="229"/>
    </row>
    <row r="389" spans="1:4" ht="15.75" thickBot="1">
      <c r="A389" s="429"/>
      <c r="B389" s="218" t="s">
        <v>566</v>
      </c>
      <c r="C389" s="218"/>
      <c r="D389" s="229"/>
    </row>
    <row r="390" spans="1:4" ht="16.5" customHeight="1" thickBot="1">
      <c r="A390" s="429"/>
      <c r="B390" s="218" t="s">
        <v>1225</v>
      </c>
      <c r="C390" s="218"/>
      <c r="D390" s="229"/>
    </row>
    <row r="391" spans="1:4" ht="16.5" customHeight="1" thickBot="1">
      <c r="A391" s="429"/>
      <c r="B391" s="230" t="s">
        <v>605</v>
      </c>
      <c r="C391" s="218">
        <v>3469.48</v>
      </c>
      <c r="D391" s="229">
        <v>2803.6260000000002</v>
      </c>
    </row>
    <row r="392" spans="1:4" s="380" customFormat="1" ht="15.75" thickBot="1">
      <c r="A392" s="430"/>
      <c r="B392" s="379" t="s">
        <v>39</v>
      </c>
      <c r="C392" s="379">
        <f>SUM(C381:C391)</f>
        <v>45005.505000000005</v>
      </c>
      <c r="D392" s="547">
        <f>SUM(D381:D391)</f>
        <v>96661.478000000003</v>
      </c>
    </row>
    <row r="393" spans="1:4" ht="15" customHeight="1" thickBot="1">
      <c r="A393" s="428" t="s">
        <v>85</v>
      </c>
      <c r="B393" s="218" t="s">
        <v>104</v>
      </c>
      <c r="C393" s="218"/>
      <c r="D393" s="229"/>
    </row>
    <row r="394" spans="1:4" ht="15.75" thickBot="1">
      <c r="A394" s="429"/>
      <c r="B394" s="218" t="s">
        <v>604</v>
      </c>
      <c r="C394" s="218"/>
      <c r="D394" s="229"/>
    </row>
    <row r="395" spans="1:4" ht="15.75" thickBot="1">
      <c r="A395" s="429"/>
      <c r="B395" s="218" t="s">
        <v>465</v>
      </c>
      <c r="C395" s="218"/>
      <c r="D395" s="229"/>
    </row>
    <row r="396" spans="1:4" ht="21.75" customHeight="1" thickBot="1">
      <c r="A396" s="429"/>
      <c r="B396" s="218" t="s">
        <v>563</v>
      </c>
      <c r="C396" s="218"/>
      <c r="D396" s="229"/>
    </row>
    <row r="397" spans="1:4" ht="15.75" thickBot="1">
      <c r="A397" s="429"/>
      <c r="B397" s="218" t="s">
        <v>84</v>
      </c>
      <c r="C397" s="218"/>
      <c r="D397" s="229"/>
    </row>
    <row r="398" spans="1:4" ht="15.75" thickBot="1">
      <c r="A398" s="429"/>
      <c r="B398" s="218" t="s">
        <v>564</v>
      </c>
      <c r="C398" s="218"/>
      <c r="D398" s="229"/>
    </row>
    <row r="399" spans="1:4" ht="15.75" thickBot="1">
      <c r="A399" s="429"/>
      <c r="B399" s="218" t="s">
        <v>565</v>
      </c>
      <c r="C399" s="218"/>
      <c r="D399" s="229"/>
    </row>
    <row r="400" spans="1:4" ht="15.75" thickBot="1">
      <c r="A400" s="429"/>
      <c r="B400" s="218" t="s">
        <v>566</v>
      </c>
      <c r="C400" s="218"/>
      <c r="D400" s="229"/>
    </row>
    <row r="401" spans="1:5" ht="15.75" thickBot="1">
      <c r="A401" s="429"/>
      <c r="B401" s="218" t="s">
        <v>605</v>
      </c>
      <c r="C401" s="218"/>
      <c r="D401" s="229"/>
    </row>
    <row r="402" spans="1:5" ht="16.5" thickBot="1">
      <c r="A402" s="234" t="s">
        <v>39</v>
      </c>
      <c r="B402" s="235"/>
      <c r="C402" s="235">
        <f>C380+C392</f>
        <v>59148.905000000006</v>
      </c>
      <c r="D402" s="235">
        <f>D380+D392</f>
        <v>106454.943</v>
      </c>
    </row>
    <row r="403" spans="1:5">
      <c r="A403" s="197"/>
      <c r="B403" s="197"/>
      <c r="C403" s="197"/>
      <c r="D403" s="197"/>
      <c r="E403" s="197"/>
    </row>
    <row r="407" spans="1:5" ht="15.75" customHeight="1"/>
    <row r="409" spans="1:5" s="197" customFormat="1" ht="21.75" customHeight="1">
      <c r="A409" s="27"/>
      <c r="B409" s="27"/>
      <c r="C409" s="27"/>
      <c r="D409" s="27"/>
    </row>
    <row r="410" spans="1:5" s="197" customFormat="1" ht="30">
      <c r="A410" s="376" t="s">
        <v>1441</v>
      </c>
      <c r="B410" s="27"/>
      <c r="C410" s="27"/>
      <c r="D410" s="249" t="s">
        <v>1442</v>
      </c>
    </row>
    <row r="411" spans="1:5" s="197" customFormat="1">
      <c r="A411" s="27" t="s">
        <v>51</v>
      </c>
      <c r="B411" s="27"/>
      <c r="C411" s="27"/>
      <c r="D411" s="27" t="s">
        <v>49</v>
      </c>
    </row>
    <row r="412" spans="1:5" s="197" customFormat="1" ht="15.75" thickBot="1">
      <c r="A412" s="27"/>
      <c r="B412" s="27"/>
      <c r="C412" s="27"/>
      <c r="D412" s="27"/>
    </row>
    <row r="413" spans="1:5" s="197" customFormat="1" ht="16.5" thickBot="1">
      <c r="A413" s="213" t="s">
        <v>44</v>
      </c>
      <c r="B413" s="214" t="s">
        <v>46</v>
      </c>
      <c r="C413" s="226" t="s">
        <v>48</v>
      </c>
      <c r="D413" s="226" t="s">
        <v>48</v>
      </c>
    </row>
    <row r="414" spans="1:5" s="197" customFormat="1" ht="16.5" thickBot="1">
      <c r="A414" s="216"/>
      <c r="B414" s="212"/>
      <c r="C414" s="399" t="s">
        <v>50</v>
      </c>
      <c r="D414" s="399" t="s">
        <v>50</v>
      </c>
    </row>
    <row r="415" spans="1:5" s="197" customFormat="1" ht="16.5" thickBot="1">
      <c r="A415" s="222" t="s">
        <v>45</v>
      </c>
      <c r="B415" s="212" t="s">
        <v>47</v>
      </c>
      <c r="C415" s="228">
        <v>2020</v>
      </c>
      <c r="D415" s="228">
        <v>2021</v>
      </c>
    </row>
    <row r="416" spans="1:5" s="197" customFormat="1" ht="19.5" customHeight="1" thickBot="1">
      <c r="A416" s="434" t="s">
        <v>1316</v>
      </c>
      <c r="B416" s="236" t="s">
        <v>809</v>
      </c>
      <c r="C416" s="218"/>
      <c r="D416" s="229"/>
    </row>
    <row r="417" spans="1:4" s="197" customFormat="1" ht="15" customHeight="1" thickBot="1">
      <c r="A417" s="435"/>
      <c r="B417" s="221" t="s">
        <v>612</v>
      </c>
      <c r="C417" s="218">
        <v>68814.744010946932</v>
      </c>
      <c r="D417" s="229">
        <v>71676.142950197522</v>
      </c>
    </row>
    <row r="418" spans="1:4" s="197" customFormat="1" ht="15.75" thickBot="1">
      <c r="A418" s="435"/>
      <c r="B418" s="221" t="s">
        <v>614</v>
      </c>
      <c r="C418" s="218">
        <v>27228.429023522047</v>
      </c>
      <c r="D418" s="229">
        <v>28163.197463036275</v>
      </c>
    </row>
    <row r="419" spans="1:4" s="197" customFormat="1" ht="15.75" thickBot="1">
      <c r="A419" s="435"/>
      <c r="B419" s="221" t="s">
        <v>810</v>
      </c>
      <c r="C419" s="218">
        <v>8141.170749928533</v>
      </c>
      <c r="D419" s="229">
        <v>7350.9525758534046</v>
      </c>
    </row>
    <row r="420" spans="1:4" s="197" customFormat="1" ht="15.75" thickBot="1">
      <c r="A420" s="435"/>
      <c r="B420" s="221" t="s">
        <v>811</v>
      </c>
      <c r="C420" s="218">
        <v>1494.6480274720209</v>
      </c>
      <c r="D420" s="229">
        <v>2149.4112656315997</v>
      </c>
    </row>
    <row r="421" spans="1:4" s="197" customFormat="1" ht="15.75" thickBot="1">
      <c r="A421" s="435"/>
      <c r="B421" s="221" t="s">
        <v>812</v>
      </c>
      <c r="C421" s="218">
        <v>2456.9083333333328</v>
      </c>
      <c r="D421" s="229">
        <v>6367.6890476190474</v>
      </c>
    </row>
    <row r="422" spans="1:4" s="197" customFormat="1" ht="15.75" thickBot="1">
      <c r="A422" s="435"/>
      <c r="B422" s="221" t="s">
        <v>813</v>
      </c>
      <c r="C422" s="218">
        <v>435.77666666666693</v>
      </c>
      <c r="D422" s="229">
        <v>229.316</v>
      </c>
    </row>
    <row r="423" spans="1:4" s="197" customFormat="1" ht="15.75" thickBot="1">
      <c r="A423" s="435"/>
      <c r="B423" s="221" t="s">
        <v>814</v>
      </c>
      <c r="C423" s="218">
        <v>9441.59399999999</v>
      </c>
      <c r="D423" s="229">
        <v>11380.473666666652</v>
      </c>
    </row>
    <row r="424" spans="1:4" s="197" customFormat="1" ht="15.75" thickBot="1">
      <c r="A424" s="435"/>
      <c r="B424" s="221" t="s">
        <v>106</v>
      </c>
      <c r="C424" s="218">
        <v>5913.041115427447</v>
      </c>
      <c r="D424" s="229">
        <v>7666.7097728167664</v>
      </c>
    </row>
    <row r="425" spans="1:4" s="197" customFormat="1" ht="15.75" thickBot="1">
      <c r="A425" s="435"/>
      <c r="B425" s="221" t="s">
        <v>815</v>
      </c>
      <c r="C425" s="218">
        <v>3335.756817629263</v>
      </c>
      <c r="D425" s="229">
        <v>5014.3046349372908</v>
      </c>
    </row>
    <row r="426" spans="1:4" s="197" customFormat="1" ht="15.75" thickBot="1">
      <c r="A426" s="435"/>
      <c r="B426" s="221" t="s">
        <v>816</v>
      </c>
      <c r="C426" s="218">
        <v>7453.4232672901544</v>
      </c>
      <c r="D426" s="229">
        <v>7979.0084728263</v>
      </c>
    </row>
    <row r="427" spans="1:4" s="197" customFormat="1" ht="15.75" thickBot="1">
      <c r="A427" s="435"/>
      <c r="B427" s="221" t="s">
        <v>817</v>
      </c>
      <c r="C427" s="218">
        <v>203.89799999999997</v>
      </c>
      <c r="D427" s="229">
        <v>223.13399999999999</v>
      </c>
    </row>
    <row r="428" spans="1:4" s="197" customFormat="1" ht="15.75" thickBot="1">
      <c r="A428" s="435"/>
      <c r="B428" s="221" t="s">
        <v>818</v>
      </c>
      <c r="C428" s="218">
        <v>2658.4534614149757</v>
      </c>
      <c r="D428" s="229">
        <v>2882.7295165528203</v>
      </c>
    </row>
    <row r="429" spans="1:4" s="197" customFormat="1" ht="15.75" thickBot="1">
      <c r="A429" s="435"/>
      <c r="B429" s="221" t="s">
        <v>819</v>
      </c>
      <c r="C429" s="218">
        <v>18409.092228458834</v>
      </c>
      <c r="D429" s="229">
        <v>21526.124808962722</v>
      </c>
    </row>
    <row r="430" spans="1:4" s="197" customFormat="1" ht="15.75" thickBot="1">
      <c r="A430" s="435"/>
      <c r="B430" s="221" t="s">
        <v>779</v>
      </c>
      <c r="C430" s="218">
        <v>12202.10932661386</v>
      </c>
      <c r="D430" s="229">
        <v>15388.251431899987</v>
      </c>
    </row>
    <row r="431" spans="1:4" s="197" customFormat="1" ht="15.75" thickBot="1">
      <c r="A431" s="435"/>
      <c r="B431" s="236" t="s">
        <v>824</v>
      </c>
      <c r="C431" s="230"/>
      <c r="D431" s="585"/>
    </row>
    <row r="432" spans="1:4" s="197" customFormat="1" ht="15.75" thickBot="1">
      <c r="A432" s="435"/>
      <c r="B432" s="236" t="s">
        <v>820</v>
      </c>
      <c r="C432" s="218"/>
      <c r="D432" s="229"/>
    </row>
    <row r="433" spans="1:4" s="197" customFormat="1" ht="15.75" thickBot="1">
      <c r="A433" s="435"/>
      <c r="B433" s="221" t="s">
        <v>821</v>
      </c>
      <c r="C433" s="218">
        <v>430243.30133333331</v>
      </c>
      <c r="D433" s="229">
        <v>440156.3210476191</v>
      </c>
    </row>
    <row r="434" spans="1:4" s="197" customFormat="1" ht="15.75" thickBot="1">
      <c r="A434" s="435"/>
      <c r="B434" s="221" t="s">
        <v>571</v>
      </c>
      <c r="C434" s="218">
        <v>12710.657365723033</v>
      </c>
      <c r="D434" s="229">
        <v>17781.566390381711</v>
      </c>
    </row>
    <row r="435" spans="1:4" s="197" customFormat="1" ht="15.75" thickBot="1">
      <c r="A435" s="435"/>
      <c r="B435" s="221" t="s">
        <v>682</v>
      </c>
      <c r="C435" s="218">
        <v>13601.136000000002</v>
      </c>
      <c r="D435" s="229">
        <v>21498.672999999999</v>
      </c>
    </row>
    <row r="436" spans="1:4" s="197" customFormat="1" ht="15.75" thickBot="1">
      <c r="A436" s="435"/>
      <c r="B436" s="221" t="s">
        <v>822</v>
      </c>
      <c r="C436" s="218">
        <v>64656.07265794769</v>
      </c>
      <c r="D436" s="229">
        <v>71840.705639732623</v>
      </c>
    </row>
    <row r="437" spans="1:4" s="197" customFormat="1" ht="15.75" thickBot="1">
      <c r="A437" s="435"/>
      <c r="B437" s="221" t="s">
        <v>102</v>
      </c>
      <c r="C437" s="218">
        <v>7237.0932889594942</v>
      </c>
      <c r="D437" s="229">
        <v>10963.154348855287</v>
      </c>
    </row>
    <row r="438" spans="1:4" s="197" customFormat="1" ht="15.75" thickBot="1">
      <c r="A438" s="435"/>
      <c r="B438" s="221" t="s">
        <v>823</v>
      </c>
      <c r="C438" s="218">
        <v>620.1</v>
      </c>
      <c r="D438" s="229">
        <v>958.10099999999989</v>
      </c>
    </row>
    <row r="439" spans="1:4" s="197" customFormat="1" ht="15.75" thickBot="1">
      <c r="A439" s="435"/>
      <c r="B439" s="221" t="s">
        <v>779</v>
      </c>
      <c r="C439" s="218">
        <v>953.54076846228543</v>
      </c>
      <c r="D439" s="229">
        <v>1509.0721999457151</v>
      </c>
    </row>
    <row r="440" spans="1:4" s="197" customFormat="1" ht="15.75" thickBot="1">
      <c r="A440" s="435"/>
      <c r="B440" s="236" t="s">
        <v>824</v>
      </c>
      <c r="C440" s="230"/>
      <c r="D440" s="585"/>
    </row>
    <row r="441" spans="1:4" s="197" customFormat="1" ht="15.75" thickBot="1">
      <c r="A441" s="435"/>
      <c r="B441" s="236" t="s">
        <v>825</v>
      </c>
      <c r="C441" s="218"/>
      <c r="D441" s="229"/>
    </row>
    <row r="442" spans="1:4" s="197" customFormat="1" ht="15.75" thickBot="1">
      <c r="A442" s="435"/>
      <c r="B442" s="221" t="s">
        <v>165</v>
      </c>
      <c r="C442" s="218">
        <v>29448.832792265319</v>
      </c>
      <c r="D442" s="229">
        <v>33744.647050839347</v>
      </c>
    </row>
    <row r="443" spans="1:4" s="197" customFormat="1" ht="15.75" thickBot="1">
      <c r="A443" s="435"/>
      <c r="B443" s="221" t="s">
        <v>724</v>
      </c>
      <c r="C443" s="218">
        <v>9309.7237317253257</v>
      </c>
      <c r="D443" s="229">
        <v>16525.271915931415</v>
      </c>
    </row>
    <row r="444" spans="1:4" s="197" customFormat="1" ht="15.75" thickBot="1">
      <c r="A444" s="435"/>
      <c r="B444" s="221" t="s">
        <v>68</v>
      </c>
      <c r="C444" s="218">
        <v>3214.069061964608</v>
      </c>
      <c r="D444" s="229">
        <v>3942.7737476402945</v>
      </c>
    </row>
    <row r="445" spans="1:4" s="197" customFormat="1" ht="15.75" thickBot="1">
      <c r="A445" s="435"/>
      <c r="B445" s="221" t="s">
        <v>733</v>
      </c>
      <c r="C445" s="218">
        <v>9612.249001771901</v>
      </c>
      <c r="D445" s="229">
        <v>13338.768193393149</v>
      </c>
    </row>
    <row r="446" spans="1:4" s="197" customFormat="1" ht="15.75" thickBot="1">
      <c r="A446" s="435"/>
      <c r="B446" s="221" t="s">
        <v>826</v>
      </c>
      <c r="C446" s="218">
        <v>3209.6252102145363</v>
      </c>
      <c r="D446" s="229">
        <v>2986.6822662668474</v>
      </c>
    </row>
    <row r="447" spans="1:4" s="197" customFormat="1" ht="15.75" thickBot="1">
      <c r="A447" s="435"/>
      <c r="B447" s="221" t="s">
        <v>827</v>
      </c>
      <c r="C447" s="218">
        <v>5063.3039857988042</v>
      </c>
      <c r="D447" s="229">
        <v>5546.7112906979783</v>
      </c>
    </row>
    <row r="448" spans="1:4" s="197" customFormat="1" ht="15.75" thickBot="1">
      <c r="A448" s="435"/>
      <c r="B448" s="221" t="s">
        <v>755</v>
      </c>
      <c r="C448" s="218">
        <v>1377.6576666666663</v>
      </c>
      <c r="D448" s="229">
        <v>1473.7119523809524</v>
      </c>
    </row>
    <row r="449" spans="1:4" s="197" customFormat="1" ht="15.75" thickBot="1">
      <c r="A449" s="435"/>
      <c r="B449" s="221" t="s">
        <v>162</v>
      </c>
      <c r="C449" s="218">
        <v>9976.890771966273</v>
      </c>
      <c r="D449" s="229">
        <v>12697.278017461103</v>
      </c>
    </row>
    <row r="450" spans="1:4" s="197" customFormat="1" ht="15.75" thickBot="1">
      <c r="A450" s="435"/>
      <c r="B450" s="221" t="s">
        <v>828</v>
      </c>
      <c r="C450" s="218">
        <v>9181.8791973589086</v>
      </c>
      <c r="D450" s="229">
        <v>17626.31455001836</v>
      </c>
    </row>
    <row r="451" spans="1:4" s="197" customFormat="1" ht="15.75" thickBot="1">
      <c r="A451" s="435"/>
      <c r="B451" s="221" t="s">
        <v>829</v>
      </c>
      <c r="C451" s="218">
        <v>21808.056457173796</v>
      </c>
      <c r="D451" s="229">
        <v>17486.276377410879</v>
      </c>
    </row>
    <row r="452" spans="1:4" s="197" customFormat="1" ht="15.75" thickBot="1">
      <c r="A452" s="435"/>
      <c r="B452" s="221" t="s">
        <v>779</v>
      </c>
      <c r="C452" s="218">
        <v>9334.2586221921956</v>
      </c>
      <c r="D452" s="229">
        <v>15815.537902021257</v>
      </c>
    </row>
    <row r="453" spans="1:4" s="197" customFormat="1" ht="15.75" thickBot="1">
      <c r="A453" s="435"/>
      <c r="B453" s="236" t="s">
        <v>824</v>
      </c>
      <c r="C453" s="230"/>
      <c r="D453" s="585"/>
    </row>
    <row r="454" spans="1:4" s="197" customFormat="1" ht="15.75" thickBot="1">
      <c r="A454" s="435"/>
      <c r="B454" s="236" t="s">
        <v>830</v>
      </c>
      <c r="C454" s="218"/>
      <c r="D454" s="229"/>
    </row>
    <row r="455" spans="1:4" s="197" customFormat="1" ht="15.75" thickBot="1">
      <c r="A455" s="435"/>
      <c r="B455" s="221" t="s">
        <v>133</v>
      </c>
      <c r="C455" s="218">
        <v>6313.6454918289382</v>
      </c>
      <c r="D455" s="229">
        <v>5565.0570023535056</v>
      </c>
    </row>
    <row r="456" spans="1:4" s="197" customFormat="1" ht="15.75" thickBot="1">
      <c r="A456" s="435"/>
      <c r="B456" s="221" t="s">
        <v>708</v>
      </c>
      <c r="C456" s="218">
        <v>759.10544036544559</v>
      </c>
      <c r="D456" s="229">
        <v>1264.1500982082371</v>
      </c>
    </row>
    <row r="457" spans="1:4" s="197" customFormat="1" ht="15.75" thickBot="1">
      <c r="A457" s="435"/>
      <c r="B457" s="236" t="s">
        <v>824</v>
      </c>
      <c r="C457" s="230"/>
      <c r="D457" s="585"/>
    </row>
    <row r="458" spans="1:4" s="197" customFormat="1" ht="15.75" thickBot="1">
      <c r="A458" s="435"/>
      <c r="B458" s="236" t="s">
        <v>831</v>
      </c>
      <c r="C458" s="218"/>
      <c r="D458" s="229"/>
    </row>
    <row r="459" spans="1:4" s="197" customFormat="1" ht="15.75" thickBot="1">
      <c r="A459" s="435"/>
      <c r="B459" s="221" t="s">
        <v>832</v>
      </c>
      <c r="C459" s="218">
        <v>949.86599999999999</v>
      </c>
      <c r="D459" s="229">
        <v>1120.2719999999999</v>
      </c>
    </row>
    <row r="460" spans="1:4" s="197" customFormat="1" ht="15.75" thickBot="1">
      <c r="A460" s="435"/>
      <c r="B460" s="221" t="s">
        <v>161</v>
      </c>
      <c r="C460" s="218">
        <v>714.18599999999992</v>
      </c>
      <c r="D460" s="229">
        <v>1130.1130000000001</v>
      </c>
    </row>
    <row r="461" spans="1:4" s="197" customFormat="1" ht="15.75" thickBot="1">
      <c r="A461" s="435"/>
      <c r="B461" s="221" t="s">
        <v>799</v>
      </c>
      <c r="C461" s="218">
        <v>16561.049419129649</v>
      </c>
      <c r="D461" s="229">
        <v>13884.189938627227</v>
      </c>
    </row>
    <row r="462" spans="1:4" s="197" customFormat="1" ht="15.75" thickBot="1">
      <c r="A462" s="435"/>
      <c r="B462" s="221" t="s">
        <v>833</v>
      </c>
      <c r="C462" s="218">
        <v>0</v>
      </c>
      <c r="D462" s="229">
        <v>0</v>
      </c>
    </row>
    <row r="463" spans="1:4" s="197" customFormat="1" ht="15.75" thickBot="1">
      <c r="A463" s="435"/>
      <c r="B463" s="236" t="s">
        <v>824</v>
      </c>
      <c r="C463" s="230"/>
      <c r="D463" s="585"/>
    </row>
    <row r="464" spans="1:4" s="197" customFormat="1" ht="15.75" thickBot="1">
      <c r="A464" s="435"/>
      <c r="B464" s="221"/>
      <c r="C464" s="218"/>
      <c r="D464" s="229"/>
    </row>
    <row r="465" spans="1:4" s="197" customFormat="1" ht="15.75" thickBot="1">
      <c r="A465" s="435"/>
      <c r="B465" s="236" t="s">
        <v>834</v>
      </c>
      <c r="C465" s="218">
        <v>5332.514332298495</v>
      </c>
      <c r="D465" s="229">
        <v>5230.5417458087331</v>
      </c>
    </row>
    <row r="466" spans="1:4" s="197" customFormat="1" ht="15.75" thickBot="1">
      <c r="A466" s="435"/>
      <c r="B466" s="221"/>
      <c r="C466" s="218"/>
      <c r="D466" s="229"/>
    </row>
    <row r="467" spans="1:4" s="197" customFormat="1" ht="15.75" thickBot="1">
      <c r="A467" s="436"/>
      <c r="B467" s="237" t="s">
        <v>1337</v>
      </c>
      <c r="C467" s="322">
        <f>SUM(C417:C466)</f>
        <v>840377.8596258508</v>
      </c>
      <c r="D467" s="220">
        <v>922083.33628259413</v>
      </c>
    </row>
    <row r="468" spans="1:4" s="197" customFormat="1"/>
    <row r="469" spans="1:4" s="197" customFormat="1"/>
    <row r="475" spans="1:4" ht="43.5" customHeight="1">
      <c r="A475" s="208" t="s">
        <v>1443</v>
      </c>
      <c r="D475" s="208" t="s">
        <v>1444</v>
      </c>
    </row>
    <row r="476" spans="1:4" ht="15.75" thickBot="1">
      <c r="A476" t="s">
        <v>51</v>
      </c>
      <c r="D476" t="s">
        <v>49</v>
      </c>
    </row>
    <row r="477" spans="1:4" ht="16.5" thickBot="1">
      <c r="A477" s="213" t="s">
        <v>44</v>
      </c>
      <c r="B477" s="214" t="s">
        <v>46</v>
      </c>
      <c r="C477" s="226" t="s">
        <v>48</v>
      </c>
      <c r="D477" s="226" t="s">
        <v>48</v>
      </c>
    </row>
    <row r="478" spans="1:4" ht="16.5" thickBot="1">
      <c r="A478" s="216"/>
      <c r="B478" s="212"/>
      <c r="C478" s="399" t="s">
        <v>50</v>
      </c>
      <c r="D478" s="399" t="s">
        <v>50</v>
      </c>
    </row>
    <row r="479" spans="1:4" ht="16.5" thickBot="1">
      <c r="A479" s="222" t="s">
        <v>45</v>
      </c>
      <c r="B479" s="212" t="s">
        <v>47</v>
      </c>
      <c r="C479" s="228">
        <v>2020</v>
      </c>
      <c r="D479" s="228">
        <v>2021</v>
      </c>
    </row>
    <row r="480" spans="1:4" ht="16.5" thickBot="1">
      <c r="A480" s="238"/>
      <c r="B480" s="318" t="s">
        <v>481</v>
      </c>
      <c r="C480" s="319"/>
      <c r="D480" s="581">
        <v>3354</v>
      </c>
    </row>
    <row r="481" spans="1:4" ht="15" customHeight="1" thickBot="1">
      <c r="A481" s="239"/>
      <c r="B481" s="221" t="s">
        <v>870</v>
      </c>
      <c r="C481" s="324" t="s">
        <v>1309</v>
      </c>
      <c r="D481" s="567" t="s">
        <v>1309</v>
      </c>
    </row>
    <row r="482" spans="1:4" ht="15.75" thickBot="1">
      <c r="A482" s="239"/>
      <c r="B482" s="221" t="s">
        <v>987</v>
      </c>
      <c r="C482" s="324" t="s">
        <v>1309</v>
      </c>
      <c r="D482" s="567" t="s">
        <v>1309</v>
      </c>
    </row>
    <row r="483" spans="1:4" ht="15.75" thickBot="1">
      <c r="A483" s="239"/>
      <c r="B483" s="221" t="s">
        <v>988</v>
      </c>
      <c r="C483" s="324" t="s">
        <v>1309</v>
      </c>
      <c r="D483" s="567" t="s">
        <v>1309</v>
      </c>
    </row>
    <row r="484" spans="1:4" ht="15.75" thickBot="1">
      <c r="A484" s="239"/>
      <c r="B484" s="221" t="s">
        <v>989</v>
      </c>
      <c r="C484" s="324" t="s">
        <v>1309</v>
      </c>
      <c r="D484" s="567" t="s">
        <v>1309</v>
      </c>
    </row>
    <row r="485" spans="1:4" ht="15.75" thickBot="1">
      <c r="A485" s="239"/>
      <c r="B485" s="221" t="s">
        <v>990</v>
      </c>
      <c r="C485" s="324" t="s">
        <v>1309</v>
      </c>
      <c r="D485" s="567" t="s">
        <v>1309</v>
      </c>
    </row>
    <row r="486" spans="1:4" ht="15.75" thickBot="1">
      <c r="A486" s="239"/>
      <c r="B486" s="221" t="s">
        <v>62</v>
      </c>
      <c r="C486" s="324" t="s">
        <v>1309</v>
      </c>
      <c r="D486" s="567" t="s">
        <v>1309</v>
      </c>
    </row>
    <row r="487" spans="1:4" ht="15.75" thickBot="1">
      <c r="A487" s="239"/>
      <c r="B487" s="221" t="s">
        <v>959</v>
      </c>
      <c r="C487" s="324" t="s">
        <v>1309</v>
      </c>
      <c r="D487" s="567" t="s">
        <v>1309</v>
      </c>
    </row>
    <row r="488" spans="1:4" ht="15.75" thickBot="1">
      <c r="A488" s="239"/>
      <c r="B488" s="221" t="s">
        <v>991</v>
      </c>
      <c r="C488" s="324" t="s">
        <v>1309</v>
      </c>
      <c r="D488" s="567" t="s">
        <v>1309</v>
      </c>
    </row>
    <row r="489" spans="1:4" ht="15" customHeight="1" thickBot="1">
      <c r="A489" s="416" t="s">
        <v>259</v>
      </c>
      <c r="B489" s="221" t="s">
        <v>992</v>
      </c>
      <c r="C489" s="324" t="s">
        <v>1309</v>
      </c>
      <c r="D489" s="567" t="s">
        <v>1309</v>
      </c>
    </row>
    <row r="490" spans="1:4" ht="15.75" thickBot="1">
      <c r="A490" s="416"/>
      <c r="B490" s="221" t="s">
        <v>993</v>
      </c>
      <c r="C490" s="324" t="s">
        <v>1309</v>
      </c>
      <c r="D490" s="567" t="s">
        <v>1309</v>
      </c>
    </row>
    <row r="491" spans="1:4" ht="15.75" thickBot="1">
      <c r="A491" s="416"/>
      <c r="B491" s="221" t="s">
        <v>994</v>
      </c>
      <c r="C491" s="324" t="s">
        <v>1309</v>
      </c>
      <c r="D491" s="567" t="s">
        <v>1309</v>
      </c>
    </row>
    <row r="492" spans="1:4" ht="15.75" thickBot="1">
      <c r="A492" s="416"/>
      <c r="B492" s="221" t="s">
        <v>878</v>
      </c>
      <c r="C492" s="324" t="s">
        <v>1309</v>
      </c>
      <c r="D492" s="567" t="s">
        <v>1309</v>
      </c>
    </row>
    <row r="493" spans="1:4" ht="15.75" thickBot="1">
      <c r="A493" s="416"/>
      <c r="B493" s="221" t="s">
        <v>852</v>
      </c>
      <c r="C493" s="324" t="s">
        <v>1309</v>
      </c>
      <c r="D493" s="567" t="s">
        <v>1309</v>
      </c>
    </row>
    <row r="494" spans="1:4" ht="15.75" thickBot="1">
      <c r="A494" s="416"/>
      <c r="B494" s="221" t="s">
        <v>910</v>
      </c>
      <c r="C494" s="324" t="s">
        <v>1309</v>
      </c>
      <c r="D494" s="567" t="s">
        <v>1309</v>
      </c>
    </row>
    <row r="495" spans="1:4" ht="15.75" thickBot="1">
      <c r="A495" s="416"/>
      <c r="B495" s="221" t="s">
        <v>995</v>
      </c>
      <c r="C495" s="324" t="s">
        <v>1309</v>
      </c>
      <c r="D495" s="567" t="s">
        <v>1309</v>
      </c>
    </row>
    <row r="496" spans="1:4" ht="15.75" thickBot="1">
      <c r="A496" s="416"/>
      <c r="B496" s="221" t="s">
        <v>996</v>
      </c>
      <c r="C496" s="324" t="s">
        <v>1309</v>
      </c>
      <c r="D496" s="567" t="s">
        <v>1309</v>
      </c>
    </row>
    <row r="497" spans="1:4" ht="15.75" thickBot="1">
      <c r="A497" s="416"/>
      <c r="B497" s="221" t="s">
        <v>863</v>
      </c>
      <c r="C497" s="324" t="s">
        <v>1309</v>
      </c>
      <c r="D497" s="567" t="s">
        <v>1309</v>
      </c>
    </row>
    <row r="498" spans="1:4" ht="15.75" thickBot="1">
      <c r="A498" s="416"/>
      <c r="B498" s="221" t="s">
        <v>866</v>
      </c>
      <c r="C498" s="324" t="s">
        <v>1309</v>
      </c>
      <c r="D498" s="567" t="s">
        <v>1309</v>
      </c>
    </row>
    <row r="499" spans="1:4" ht="15.75" thickBot="1">
      <c r="A499" s="416"/>
      <c r="B499" s="221" t="s">
        <v>997</v>
      </c>
      <c r="C499" s="324" t="s">
        <v>1309</v>
      </c>
      <c r="D499" s="567" t="s">
        <v>1309</v>
      </c>
    </row>
    <row r="500" spans="1:4" ht="15.75" thickBot="1">
      <c r="A500" s="416"/>
      <c r="B500" s="221" t="s">
        <v>998</v>
      </c>
      <c r="C500" s="324" t="s">
        <v>1309</v>
      </c>
      <c r="D500" s="567" t="s">
        <v>1309</v>
      </c>
    </row>
    <row r="501" spans="1:4" ht="15.75" thickBot="1">
      <c r="A501" s="416"/>
      <c r="B501" s="221" t="s">
        <v>999</v>
      </c>
      <c r="C501" s="324" t="s">
        <v>1309</v>
      </c>
      <c r="D501" s="567" t="s">
        <v>1309</v>
      </c>
    </row>
    <row r="502" spans="1:4" ht="15.75" thickBot="1">
      <c r="A502" s="416"/>
      <c r="B502" s="221" t="s">
        <v>961</v>
      </c>
      <c r="C502" s="324" t="s">
        <v>1309</v>
      </c>
      <c r="D502" s="567" t="s">
        <v>1309</v>
      </c>
    </row>
    <row r="503" spans="1:4" ht="15.75" thickBot="1">
      <c r="A503" s="416"/>
      <c r="B503" s="221" t="s">
        <v>1000</v>
      </c>
      <c r="C503" s="324" t="s">
        <v>1309</v>
      </c>
      <c r="D503" s="567" t="s">
        <v>1309</v>
      </c>
    </row>
    <row r="504" spans="1:4" ht="15.75" thickBot="1">
      <c r="A504" s="416"/>
      <c r="B504" s="221" t="s">
        <v>1001</v>
      </c>
      <c r="C504" s="324" t="s">
        <v>1309</v>
      </c>
      <c r="D504" s="567" t="s">
        <v>1309</v>
      </c>
    </row>
    <row r="505" spans="1:4" ht="15.75" thickBot="1">
      <c r="A505" s="416"/>
      <c r="B505" s="221" t="s">
        <v>1002</v>
      </c>
      <c r="C505" s="324" t="s">
        <v>1309</v>
      </c>
      <c r="D505" s="567" t="s">
        <v>1309</v>
      </c>
    </row>
    <row r="506" spans="1:4" ht="15.75" thickBot="1">
      <c r="A506" s="416"/>
      <c r="B506" s="221" t="s">
        <v>884</v>
      </c>
      <c r="C506" s="324" t="s">
        <v>1309</v>
      </c>
      <c r="D506" s="567" t="s">
        <v>1309</v>
      </c>
    </row>
    <row r="507" spans="1:4" ht="15.75" thickBot="1">
      <c r="A507" s="416"/>
      <c r="B507" s="221" t="s">
        <v>861</v>
      </c>
      <c r="C507" s="324" t="s">
        <v>1309</v>
      </c>
      <c r="D507" s="567" t="s">
        <v>1309</v>
      </c>
    </row>
    <row r="508" spans="1:4" ht="15.75" thickBot="1">
      <c r="A508" s="416"/>
      <c r="B508" s="221" t="s">
        <v>779</v>
      </c>
      <c r="C508" s="324" t="s">
        <v>1309</v>
      </c>
      <c r="D508" s="567" t="s">
        <v>1309</v>
      </c>
    </row>
    <row r="509" spans="1:4" ht="16.5" thickBot="1">
      <c r="A509" s="416"/>
      <c r="B509" s="297" t="s">
        <v>382</v>
      </c>
      <c r="C509" s="324" t="s">
        <v>1309</v>
      </c>
      <c r="D509" s="582">
        <v>491</v>
      </c>
    </row>
    <row r="510" spans="1:4" ht="15.75" thickBot="1">
      <c r="A510" s="416"/>
      <c r="B510" s="221" t="s">
        <v>553</v>
      </c>
      <c r="C510" s="324" t="s">
        <v>1309</v>
      </c>
      <c r="D510" s="567"/>
    </row>
    <row r="511" spans="1:4" ht="15.75" thickBot="1">
      <c r="A511" s="416"/>
      <c r="B511" s="221" t="s">
        <v>1003</v>
      </c>
      <c r="C511" s="324" t="s">
        <v>1309</v>
      </c>
      <c r="D511" s="567"/>
    </row>
    <row r="512" spans="1:4" ht="16.5" thickBot="1">
      <c r="A512" s="416"/>
      <c r="B512" s="297" t="s">
        <v>451</v>
      </c>
      <c r="C512" s="324" t="s">
        <v>1309</v>
      </c>
      <c r="D512" s="582">
        <v>120</v>
      </c>
    </row>
    <row r="513" spans="1:6" ht="15.75" thickBot="1">
      <c r="A513" s="416"/>
      <c r="B513" s="221" t="s">
        <v>985</v>
      </c>
      <c r="C513" s="324" t="s">
        <v>1309</v>
      </c>
      <c r="D513" s="567"/>
    </row>
    <row r="514" spans="1:6" ht="15.75" thickBot="1">
      <c r="A514" s="416"/>
      <c r="B514" s="221" t="s">
        <v>1004</v>
      </c>
      <c r="C514" s="324" t="s">
        <v>1309</v>
      </c>
      <c r="D514" s="567"/>
    </row>
    <row r="515" spans="1:6" ht="15.75" thickBot="1">
      <c r="A515" s="416"/>
      <c r="B515" s="221" t="s">
        <v>779</v>
      </c>
      <c r="C515" s="324" t="s">
        <v>1309</v>
      </c>
      <c r="D515" s="582">
        <v>5.4</v>
      </c>
    </row>
    <row r="516" spans="1:6" ht="15.75" thickBot="1">
      <c r="A516" s="416"/>
      <c r="B516" s="221"/>
      <c r="C516" s="324" t="s">
        <v>1309</v>
      </c>
      <c r="D516" s="567"/>
    </row>
    <row r="517" spans="1:6" ht="15.75" thickBot="1">
      <c r="A517" s="416"/>
      <c r="B517" s="221"/>
      <c r="C517" s="324" t="s">
        <v>1309</v>
      </c>
      <c r="D517" s="567"/>
    </row>
    <row r="518" spans="1:6" ht="15.75" thickBot="1">
      <c r="A518" s="416"/>
      <c r="B518" s="221"/>
      <c r="C518" s="324" t="s">
        <v>1309</v>
      </c>
      <c r="D518" s="567"/>
    </row>
    <row r="519" spans="1:6" ht="15.75" thickBot="1">
      <c r="A519" s="417"/>
      <c r="B519" s="221"/>
      <c r="C519" s="324" t="s">
        <v>1309</v>
      </c>
      <c r="D519" s="567"/>
    </row>
    <row r="520" spans="1:6" ht="16.5" thickBot="1">
      <c r="A520" s="415" t="s">
        <v>1429</v>
      </c>
      <c r="B520" s="318" t="s">
        <v>481</v>
      </c>
      <c r="C520" s="324" t="s">
        <v>1309</v>
      </c>
      <c r="D520" s="582">
        <v>691</v>
      </c>
    </row>
    <row r="521" spans="1:6" ht="15.75" thickBot="1">
      <c r="A521" s="416"/>
      <c r="B521" s="356" t="s">
        <v>1430</v>
      </c>
      <c r="C521" s="324" t="s">
        <v>1309</v>
      </c>
      <c r="D521" s="567"/>
    </row>
    <row r="522" spans="1:6" ht="15.75" thickBot="1">
      <c r="A522" s="416"/>
      <c r="B522" s="356" t="s">
        <v>1431</v>
      </c>
      <c r="C522" s="324" t="s">
        <v>1309</v>
      </c>
      <c r="D522" s="567"/>
    </row>
    <row r="523" spans="1:6" ht="15.75" thickBot="1">
      <c r="A523" s="417"/>
      <c r="B523" s="356"/>
      <c r="C523" s="324" t="s">
        <v>1309</v>
      </c>
      <c r="D523" s="583"/>
    </row>
    <row r="524" spans="1:6" ht="16.5" thickBot="1">
      <c r="A524" s="401" t="s">
        <v>39</v>
      </c>
      <c r="B524" s="191"/>
      <c r="C524" s="325">
        <v>4601</v>
      </c>
      <c r="D524" s="584">
        <f>SUM(D480:D523)</f>
        <v>4661.3999999999996</v>
      </c>
    </row>
    <row r="527" spans="1:6" ht="30">
      <c r="A527" s="249" t="s">
        <v>1445</v>
      </c>
      <c r="B527" s="27"/>
      <c r="C527" s="27"/>
      <c r="D527" s="249" t="s">
        <v>1446</v>
      </c>
      <c r="F527" s="197"/>
    </row>
    <row r="528" spans="1:6" ht="15.75" thickBot="1">
      <c r="A528" s="27" t="s">
        <v>51</v>
      </c>
      <c r="B528" s="27"/>
      <c r="C528" s="27"/>
      <c r="D528" s="27" t="s">
        <v>49</v>
      </c>
      <c r="E528" s="197"/>
    </row>
    <row r="529" spans="1:4" ht="16.5" thickBot="1">
      <c r="A529" s="213" t="s">
        <v>44</v>
      </c>
      <c r="B529" s="214" t="s">
        <v>46</v>
      </c>
      <c r="C529" s="226" t="s">
        <v>48</v>
      </c>
      <c r="D529" s="226" t="s">
        <v>48</v>
      </c>
    </row>
    <row r="530" spans="1:4" ht="16.5" thickBot="1">
      <c r="A530" s="216"/>
      <c r="B530" s="212"/>
      <c r="C530" s="227" t="s">
        <v>50</v>
      </c>
      <c r="D530" s="227" t="s">
        <v>50</v>
      </c>
    </row>
    <row r="531" spans="1:4" ht="16.5" thickBot="1">
      <c r="A531" s="222" t="s">
        <v>45</v>
      </c>
      <c r="B531" s="212" t="s">
        <v>47</v>
      </c>
      <c r="C531" s="228">
        <v>2020</v>
      </c>
      <c r="D531" s="228">
        <v>2021</v>
      </c>
    </row>
    <row r="532" spans="1:4" ht="15" customHeight="1" thickBot="1">
      <c r="A532" s="428" t="s">
        <v>1347</v>
      </c>
      <c r="B532" s="221" t="s">
        <v>68</v>
      </c>
      <c r="C532" s="269" t="s">
        <v>1309</v>
      </c>
      <c r="D532" s="269" t="s">
        <v>1309</v>
      </c>
    </row>
    <row r="533" spans="1:4" ht="15" customHeight="1" thickBot="1">
      <c r="A533" s="429"/>
      <c r="B533" s="221" t="s">
        <v>157</v>
      </c>
      <c r="C533" s="269" t="s">
        <v>1309</v>
      </c>
      <c r="D533" s="269" t="s">
        <v>1309</v>
      </c>
    </row>
    <row r="534" spans="1:4" ht="15" customHeight="1" thickBot="1">
      <c r="A534" s="429"/>
      <c r="B534" s="221" t="s">
        <v>724</v>
      </c>
      <c r="C534" s="269" t="s">
        <v>1309</v>
      </c>
      <c r="D534" s="269" t="s">
        <v>1309</v>
      </c>
    </row>
    <row r="535" spans="1:4" ht="15" customHeight="1" thickBot="1">
      <c r="A535" s="429"/>
      <c r="B535" s="221" t="s">
        <v>106</v>
      </c>
      <c r="C535" s="269" t="s">
        <v>1309</v>
      </c>
      <c r="D535" s="269" t="s">
        <v>1309</v>
      </c>
    </row>
    <row r="536" spans="1:4" ht="15" customHeight="1" thickBot="1">
      <c r="A536" s="429"/>
      <c r="B536" s="221" t="s">
        <v>1028</v>
      </c>
      <c r="C536" s="269" t="s">
        <v>1309</v>
      </c>
      <c r="D536" s="269" t="s">
        <v>1309</v>
      </c>
    </row>
    <row r="537" spans="1:4" ht="15" customHeight="1" thickBot="1">
      <c r="A537" s="429"/>
      <c r="B537" s="221" t="s">
        <v>116</v>
      </c>
      <c r="C537" s="269" t="s">
        <v>1309</v>
      </c>
      <c r="D537" s="269" t="s">
        <v>1309</v>
      </c>
    </row>
    <row r="538" spans="1:4" ht="15" customHeight="1" thickBot="1">
      <c r="A538" s="429"/>
      <c r="B538" s="221" t="s">
        <v>113</v>
      </c>
      <c r="C538" s="269" t="s">
        <v>1309</v>
      </c>
      <c r="D538" s="269" t="s">
        <v>1309</v>
      </c>
    </row>
    <row r="539" spans="1:4" ht="15" customHeight="1" thickBot="1">
      <c r="A539" s="429"/>
      <c r="B539" s="221" t="s">
        <v>114</v>
      </c>
      <c r="C539" s="269" t="s">
        <v>1309</v>
      </c>
      <c r="D539" s="269" t="s">
        <v>1309</v>
      </c>
    </row>
    <row r="540" spans="1:4" ht="15" customHeight="1" thickBot="1">
      <c r="A540" s="429"/>
      <c r="B540" s="221" t="s">
        <v>162</v>
      </c>
      <c r="C540" s="269" t="s">
        <v>1309</v>
      </c>
      <c r="D540" s="269" t="s">
        <v>1309</v>
      </c>
    </row>
    <row r="541" spans="1:4" ht="15" customHeight="1" thickBot="1">
      <c r="A541" s="429"/>
      <c r="B541" s="221" t="s">
        <v>166</v>
      </c>
      <c r="C541" s="269" t="s">
        <v>1309</v>
      </c>
      <c r="D541" s="269" t="s">
        <v>1309</v>
      </c>
    </row>
    <row r="542" spans="1:4" ht="15" customHeight="1" thickBot="1">
      <c r="A542" s="429"/>
      <c r="B542" s="221" t="s">
        <v>165</v>
      </c>
      <c r="C542" s="269" t="s">
        <v>1309</v>
      </c>
      <c r="D542" s="269" t="s">
        <v>1309</v>
      </c>
    </row>
    <row r="543" spans="1:4" ht="15" customHeight="1" thickBot="1">
      <c r="A543" s="429"/>
      <c r="B543" s="221" t="s">
        <v>179</v>
      </c>
      <c r="C543" s="269" t="s">
        <v>1309</v>
      </c>
      <c r="D543" s="269" t="s">
        <v>1309</v>
      </c>
    </row>
    <row r="544" spans="1:4" ht="15" customHeight="1" thickBot="1">
      <c r="A544" s="429"/>
      <c r="B544" s="221" t="s">
        <v>160</v>
      </c>
      <c r="C544" s="269" t="s">
        <v>1309</v>
      </c>
      <c r="D544" s="269" t="s">
        <v>1309</v>
      </c>
    </row>
    <row r="545" spans="1:5" ht="15" customHeight="1" thickBot="1">
      <c r="A545" s="429"/>
      <c r="B545" s="221" t="s">
        <v>1024</v>
      </c>
      <c r="C545" s="269" t="s">
        <v>1309</v>
      </c>
      <c r="D545" s="269" t="s">
        <v>1309</v>
      </c>
    </row>
    <row r="546" spans="1:5" ht="15" customHeight="1" thickBot="1">
      <c r="A546" s="429"/>
      <c r="B546" s="221" t="s">
        <v>121</v>
      </c>
      <c r="C546" s="269" t="s">
        <v>1309</v>
      </c>
      <c r="D546" s="269" t="s">
        <v>1309</v>
      </c>
    </row>
    <row r="547" spans="1:5" ht="15" customHeight="1" thickBot="1">
      <c r="A547" s="429"/>
      <c r="B547" s="221" t="s">
        <v>1064</v>
      </c>
      <c r="C547" s="269" t="s">
        <v>1309</v>
      </c>
      <c r="D547" s="269" t="s">
        <v>1309</v>
      </c>
    </row>
    <row r="548" spans="1:5" ht="15" customHeight="1" thickBot="1">
      <c r="A548" s="429"/>
      <c r="B548" s="221" t="s">
        <v>1066</v>
      </c>
      <c r="C548" s="269" t="s">
        <v>1309</v>
      </c>
      <c r="D548" s="269" t="s">
        <v>1309</v>
      </c>
    </row>
    <row r="549" spans="1:5" ht="15" customHeight="1" thickBot="1">
      <c r="A549" s="429"/>
      <c r="B549" s="221" t="s">
        <v>1070</v>
      </c>
      <c r="C549" s="269" t="s">
        <v>1309</v>
      </c>
      <c r="D549" s="269" t="s">
        <v>1309</v>
      </c>
    </row>
    <row r="550" spans="1:5" ht="15" customHeight="1" thickBot="1">
      <c r="A550" s="429"/>
      <c r="B550" s="221" t="s">
        <v>1076</v>
      </c>
      <c r="C550" s="269" t="s">
        <v>1309</v>
      </c>
      <c r="D550" s="269" t="s">
        <v>1309</v>
      </c>
    </row>
    <row r="551" spans="1:5" ht="15" customHeight="1" thickBot="1">
      <c r="A551" s="429"/>
      <c r="B551" s="221" t="s">
        <v>1077</v>
      </c>
      <c r="C551" s="269" t="s">
        <v>1309</v>
      </c>
      <c r="D551" s="269" t="s">
        <v>1309</v>
      </c>
    </row>
    <row r="552" spans="1:5" ht="15" customHeight="1" thickBot="1">
      <c r="A552" s="429"/>
      <c r="B552" s="221" t="s">
        <v>1078</v>
      </c>
      <c r="C552" s="269" t="s">
        <v>1309</v>
      </c>
      <c r="D552" s="269" t="s">
        <v>1309</v>
      </c>
    </row>
    <row r="553" spans="1:5" ht="15" customHeight="1" thickBot="1">
      <c r="A553" s="429"/>
      <c r="B553" s="243"/>
      <c r="C553" s="269" t="s">
        <v>1309</v>
      </c>
      <c r="D553" s="269" t="s">
        <v>1309</v>
      </c>
    </row>
    <row r="554" spans="1:5" ht="15" customHeight="1" thickBot="1">
      <c r="A554" s="429"/>
      <c r="B554" s="244" t="s">
        <v>1221</v>
      </c>
      <c r="C554" s="269" t="s">
        <v>1309</v>
      </c>
      <c r="D554" s="269" t="s">
        <v>1309</v>
      </c>
    </row>
    <row r="555" spans="1:5" ht="15" customHeight="1" thickBot="1">
      <c r="A555" s="429"/>
      <c r="B555" s="221" t="s">
        <v>553</v>
      </c>
      <c r="C555" s="269" t="s">
        <v>1309</v>
      </c>
      <c r="D555" s="269" t="s">
        <v>1309</v>
      </c>
    </row>
    <row r="556" spans="1:5" ht="15" customHeight="1" thickBot="1">
      <c r="A556" s="430"/>
      <c r="B556" s="221" t="s">
        <v>1003</v>
      </c>
      <c r="C556" s="269" t="s">
        <v>1309</v>
      </c>
      <c r="D556" s="269" t="s">
        <v>1309</v>
      </c>
    </row>
    <row r="557" spans="1:5" ht="16.5" thickBot="1">
      <c r="A557" s="233" t="s">
        <v>39</v>
      </c>
      <c r="B557" s="241"/>
      <c r="C557" s="241">
        <v>15086.5</v>
      </c>
      <c r="D557" s="241">
        <v>16554.5</v>
      </c>
    </row>
    <row r="558" spans="1:5" ht="15.75">
      <c r="A558" s="20"/>
      <c r="B558" s="20"/>
      <c r="C558" s="12"/>
      <c r="D558" s="12"/>
      <c r="E558" s="13"/>
    </row>
    <row r="559" spans="1:5" ht="15.75">
      <c r="A559" s="20"/>
      <c r="B559" s="20"/>
      <c r="C559" s="12"/>
      <c r="D559" s="12"/>
      <c r="E559" s="13"/>
    </row>
    <row r="560" spans="1:5" ht="15.75" customHeight="1">
      <c r="A560" s="11"/>
      <c r="B560" s="12"/>
      <c r="C560" s="12"/>
      <c r="D560" s="12"/>
      <c r="E560" s="12"/>
    </row>
    <row r="561" spans="1:5" ht="15.75">
      <c r="A561" s="11"/>
      <c r="B561" s="12"/>
      <c r="C561" s="12"/>
      <c r="D561" s="12"/>
      <c r="E561" s="12"/>
    </row>
    <row r="562" spans="1:5" ht="15.75">
      <c r="A562" s="202"/>
      <c r="B562" s="203"/>
      <c r="C562" s="203"/>
      <c r="D562" s="203"/>
      <c r="E562" s="203"/>
    </row>
    <row r="563" spans="1:5" ht="15.75">
      <c r="A563" s="202"/>
      <c r="B563" s="203"/>
      <c r="C563" s="203"/>
      <c r="D563" s="203"/>
      <c r="E563" s="203"/>
    </row>
    <row r="564" spans="1:5">
      <c r="A564" s="197"/>
      <c r="B564" s="197"/>
      <c r="C564" s="197"/>
      <c r="D564" s="197"/>
      <c r="E564" s="197"/>
    </row>
    <row r="565" spans="1:5" ht="30">
      <c r="A565" s="249" t="s">
        <v>1447</v>
      </c>
      <c r="B565" s="27"/>
      <c r="C565" s="27"/>
      <c r="D565" s="249" t="s">
        <v>1448</v>
      </c>
    </row>
    <row r="566" spans="1:5">
      <c r="A566" s="27" t="s">
        <v>51</v>
      </c>
      <c r="B566" s="27"/>
      <c r="C566" s="27"/>
      <c r="D566" s="27" t="s">
        <v>49</v>
      </c>
    </row>
    <row r="567" spans="1:5" ht="16.5" thickBot="1">
      <c r="A567" s="300"/>
      <c r="B567" s="300"/>
      <c r="C567" s="300"/>
      <c r="D567" s="197"/>
    </row>
    <row r="568" spans="1:5" ht="16.5" thickBot="1">
      <c r="A568" s="213" t="s">
        <v>44</v>
      </c>
      <c r="B568" s="214" t="s">
        <v>46</v>
      </c>
      <c r="C568" s="226" t="s">
        <v>48</v>
      </c>
      <c r="D568" s="226" t="s">
        <v>48</v>
      </c>
    </row>
    <row r="569" spans="1:5" ht="16.5" thickBot="1">
      <c r="A569" s="216"/>
      <c r="B569" s="212"/>
      <c r="C569" s="227" t="s">
        <v>50</v>
      </c>
      <c r="D569" s="227" t="s">
        <v>50</v>
      </c>
    </row>
    <row r="570" spans="1:5" ht="16.5" thickBot="1">
      <c r="A570" s="222" t="s">
        <v>45</v>
      </c>
      <c r="B570" s="212" t="s">
        <v>47</v>
      </c>
      <c r="C570" s="228">
        <v>2020</v>
      </c>
      <c r="D570" s="228">
        <v>2021</v>
      </c>
    </row>
    <row r="571" spans="1:5" ht="15.75" thickBot="1">
      <c r="A571" s="204"/>
      <c r="B571" s="218"/>
      <c r="C571" s="269"/>
      <c r="D571" s="269"/>
    </row>
    <row r="572" spans="1:5" ht="15.75" thickBot="1">
      <c r="A572" s="442" t="s">
        <v>1348</v>
      </c>
      <c r="B572" s="218" t="s">
        <v>870</v>
      </c>
      <c r="C572" s="269" t="s">
        <v>1309</v>
      </c>
      <c r="D572" s="269" t="s">
        <v>1309</v>
      </c>
    </row>
    <row r="573" spans="1:5" ht="15.75" thickBot="1">
      <c r="A573" s="443"/>
      <c r="B573" s="218" t="s">
        <v>987</v>
      </c>
      <c r="C573" s="269" t="s">
        <v>1309</v>
      </c>
      <c r="D573" s="269" t="s">
        <v>1309</v>
      </c>
    </row>
    <row r="574" spans="1:5" ht="15.75" thickBot="1">
      <c r="A574" s="443"/>
      <c r="B574" s="218" t="s">
        <v>988</v>
      </c>
      <c r="C574" s="269" t="s">
        <v>1309</v>
      </c>
      <c r="D574" s="269" t="s">
        <v>1309</v>
      </c>
    </row>
    <row r="575" spans="1:5" ht="15.75" thickBot="1">
      <c r="A575" s="443"/>
      <c r="B575" s="218" t="s">
        <v>989</v>
      </c>
      <c r="C575" s="269" t="s">
        <v>1309</v>
      </c>
      <c r="D575" s="269" t="s">
        <v>1309</v>
      </c>
    </row>
    <row r="576" spans="1:5" ht="15.75" thickBot="1">
      <c r="A576" s="443"/>
      <c r="B576" s="218" t="s">
        <v>990</v>
      </c>
      <c r="C576" s="269" t="s">
        <v>1309</v>
      </c>
      <c r="D576" s="269" t="s">
        <v>1309</v>
      </c>
    </row>
    <row r="577" spans="1:4" ht="15.75" thickBot="1">
      <c r="A577" s="443"/>
      <c r="B577" s="218" t="s">
        <v>62</v>
      </c>
      <c r="C577" s="269" t="s">
        <v>1309</v>
      </c>
      <c r="D577" s="269" t="s">
        <v>1309</v>
      </c>
    </row>
    <row r="578" spans="1:4" ht="15.75" thickBot="1">
      <c r="A578" s="443"/>
      <c r="B578" s="218" t="s">
        <v>959</v>
      </c>
      <c r="C578" s="269" t="s">
        <v>1309</v>
      </c>
      <c r="D578" s="269" t="s">
        <v>1309</v>
      </c>
    </row>
    <row r="579" spans="1:4" ht="15.75" thickBot="1">
      <c r="A579" s="443"/>
      <c r="B579" s="218" t="s">
        <v>991</v>
      </c>
      <c r="C579" s="269" t="s">
        <v>1309</v>
      </c>
      <c r="D579" s="269" t="s">
        <v>1309</v>
      </c>
    </row>
    <row r="580" spans="1:4" ht="15.75" thickBot="1">
      <c r="A580" s="443"/>
      <c r="B580" s="218" t="s">
        <v>992</v>
      </c>
      <c r="C580" s="269" t="s">
        <v>1309</v>
      </c>
      <c r="D580" s="269" t="s">
        <v>1309</v>
      </c>
    </row>
    <row r="581" spans="1:4" ht="15.75" thickBot="1">
      <c r="A581" s="443"/>
      <c r="B581" s="218" t="s">
        <v>993</v>
      </c>
      <c r="C581" s="269" t="s">
        <v>1309</v>
      </c>
      <c r="D581" s="269" t="s">
        <v>1309</v>
      </c>
    </row>
    <row r="582" spans="1:4" ht="15.75" thickBot="1">
      <c r="A582" s="443"/>
      <c r="B582" s="218" t="s">
        <v>994</v>
      </c>
      <c r="C582" s="269" t="s">
        <v>1309</v>
      </c>
      <c r="D582" s="269" t="s">
        <v>1309</v>
      </c>
    </row>
    <row r="583" spans="1:4" ht="15.75" thickBot="1">
      <c r="A583" s="443"/>
      <c r="B583" s="218" t="s">
        <v>878</v>
      </c>
      <c r="C583" s="269" t="s">
        <v>1309</v>
      </c>
      <c r="D583" s="269" t="s">
        <v>1309</v>
      </c>
    </row>
    <row r="584" spans="1:4" ht="15.75" thickBot="1">
      <c r="A584" s="443"/>
      <c r="B584" s="218" t="s">
        <v>852</v>
      </c>
      <c r="C584" s="269" t="s">
        <v>1309</v>
      </c>
      <c r="D584" s="269" t="s">
        <v>1309</v>
      </c>
    </row>
    <row r="585" spans="1:4" ht="15.75" thickBot="1">
      <c r="A585" s="443"/>
      <c r="B585" s="218" t="s">
        <v>910</v>
      </c>
      <c r="C585" s="269" t="s">
        <v>1309</v>
      </c>
      <c r="D585" s="269" t="s">
        <v>1309</v>
      </c>
    </row>
    <row r="586" spans="1:4" ht="15.75" thickBot="1">
      <c r="A586" s="443"/>
      <c r="B586" s="218" t="s">
        <v>995</v>
      </c>
      <c r="C586" s="269" t="s">
        <v>1309</v>
      </c>
      <c r="D586" s="269" t="s">
        <v>1309</v>
      </c>
    </row>
    <row r="587" spans="1:4" ht="15.75" thickBot="1">
      <c r="A587" s="443"/>
      <c r="B587" s="218" t="s">
        <v>996</v>
      </c>
      <c r="C587" s="269" t="s">
        <v>1309</v>
      </c>
      <c r="D587" s="269" t="s">
        <v>1309</v>
      </c>
    </row>
    <row r="588" spans="1:4" ht="15.75" thickBot="1">
      <c r="A588" s="443"/>
      <c r="B588" s="218" t="s">
        <v>863</v>
      </c>
      <c r="C588" s="269" t="s">
        <v>1309</v>
      </c>
      <c r="D588" s="269" t="s">
        <v>1309</v>
      </c>
    </row>
    <row r="589" spans="1:4" ht="15.75" thickBot="1">
      <c r="A589" s="443"/>
      <c r="B589" s="218" t="s">
        <v>866</v>
      </c>
      <c r="C589" s="269" t="s">
        <v>1309</v>
      </c>
      <c r="D589" s="269" t="s">
        <v>1309</v>
      </c>
    </row>
    <row r="590" spans="1:4" ht="15.75" thickBot="1">
      <c r="A590" s="443"/>
      <c r="B590" s="218" t="s">
        <v>997</v>
      </c>
      <c r="C590" s="269" t="s">
        <v>1309</v>
      </c>
      <c r="D590" s="269" t="s">
        <v>1309</v>
      </c>
    </row>
    <row r="591" spans="1:4" ht="15.75" thickBot="1">
      <c r="A591" s="443"/>
      <c r="B591" s="218" t="s">
        <v>998</v>
      </c>
      <c r="C591" s="269" t="s">
        <v>1309</v>
      </c>
      <c r="D591" s="269" t="s">
        <v>1309</v>
      </c>
    </row>
    <row r="592" spans="1:4" ht="15.75" thickBot="1">
      <c r="A592" s="443"/>
      <c r="B592" s="218" t="s">
        <v>999</v>
      </c>
      <c r="C592" s="269" t="s">
        <v>1309</v>
      </c>
      <c r="D592" s="269" t="s">
        <v>1309</v>
      </c>
    </row>
    <row r="593" spans="1:4" ht="15.75" thickBot="1">
      <c r="A593" s="443"/>
      <c r="B593" s="218" t="s">
        <v>961</v>
      </c>
      <c r="C593" s="269" t="s">
        <v>1309</v>
      </c>
      <c r="D593" s="269" t="s">
        <v>1309</v>
      </c>
    </row>
    <row r="594" spans="1:4" ht="15.75" thickBot="1">
      <c r="A594" s="443"/>
      <c r="B594" s="218" t="s">
        <v>1000</v>
      </c>
      <c r="C594" s="269" t="s">
        <v>1309</v>
      </c>
      <c r="D594" s="269" t="s">
        <v>1309</v>
      </c>
    </row>
    <row r="595" spans="1:4" ht="15.75" thickBot="1">
      <c r="A595" s="443"/>
      <c r="B595" s="218" t="s">
        <v>1001</v>
      </c>
      <c r="C595" s="269" t="s">
        <v>1309</v>
      </c>
      <c r="D595" s="269" t="s">
        <v>1309</v>
      </c>
    </row>
    <row r="596" spans="1:4" ht="15.75" thickBot="1">
      <c r="A596" s="443"/>
      <c r="B596" s="218" t="s">
        <v>1002</v>
      </c>
      <c r="C596" s="269" t="s">
        <v>1309</v>
      </c>
      <c r="D596" s="269" t="s">
        <v>1309</v>
      </c>
    </row>
    <row r="597" spans="1:4" ht="15.75" thickBot="1">
      <c r="A597" s="443"/>
      <c r="B597" s="218" t="s">
        <v>884</v>
      </c>
      <c r="C597" s="269" t="s">
        <v>1309</v>
      </c>
      <c r="D597" s="269" t="s">
        <v>1309</v>
      </c>
    </row>
    <row r="598" spans="1:4" ht="15.75" thickBot="1">
      <c r="A598" s="443"/>
      <c r="B598" s="218" t="s">
        <v>861</v>
      </c>
      <c r="C598" s="269" t="s">
        <v>1309</v>
      </c>
      <c r="D598" s="269" t="s">
        <v>1309</v>
      </c>
    </row>
    <row r="599" spans="1:4" ht="15.75" thickBot="1">
      <c r="A599" s="443"/>
      <c r="B599" s="218" t="s">
        <v>779</v>
      </c>
      <c r="C599" s="269" t="s">
        <v>1309</v>
      </c>
      <c r="D599" s="269" t="s">
        <v>1309</v>
      </c>
    </row>
    <row r="600" spans="1:4" ht="15.75" thickBot="1">
      <c r="A600" s="443"/>
      <c r="B600" s="218" t="s">
        <v>1364</v>
      </c>
      <c r="C600" s="269" t="s">
        <v>1309</v>
      </c>
      <c r="D600" s="269" t="s">
        <v>1309</v>
      </c>
    </row>
    <row r="601" spans="1:4" ht="16.5" thickBot="1">
      <c r="A601" s="443"/>
      <c r="B601" s="240" t="s">
        <v>1221</v>
      </c>
      <c r="C601" s="269" t="s">
        <v>1309</v>
      </c>
      <c r="D601" s="269" t="s">
        <v>1309</v>
      </c>
    </row>
    <row r="602" spans="1:4" ht="15.75" thickBot="1">
      <c r="A602" s="443"/>
      <c r="B602" s="218" t="s">
        <v>553</v>
      </c>
      <c r="C602" s="269" t="s">
        <v>1309</v>
      </c>
      <c r="D602" s="269" t="s">
        <v>1309</v>
      </c>
    </row>
    <row r="603" spans="1:4" ht="15.75" thickBot="1">
      <c r="A603" s="443"/>
      <c r="B603" s="218"/>
      <c r="C603" s="269" t="s">
        <v>1309</v>
      </c>
      <c r="D603" s="269" t="s">
        <v>1309</v>
      </c>
    </row>
    <row r="604" spans="1:4" ht="15.75" thickBot="1">
      <c r="A604" s="443"/>
      <c r="C604" s="269" t="s">
        <v>1309</v>
      </c>
      <c r="D604" s="269" t="s">
        <v>1309</v>
      </c>
    </row>
    <row r="605" spans="1:4" ht="16.5" thickBot="1">
      <c r="A605" s="443"/>
      <c r="B605" s="240" t="s">
        <v>74</v>
      </c>
      <c r="C605" s="269" t="s">
        <v>1309</v>
      </c>
      <c r="D605" s="269" t="s">
        <v>1309</v>
      </c>
    </row>
    <row r="606" spans="1:4" ht="15.75" thickBot="1">
      <c r="A606" s="443"/>
      <c r="B606" s="218"/>
      <c r="C606" s="269" t="s">
        <v>1309</v>
      </c>
      <c r="D606" s="269" t="s">
        <v>1309</v>
      </c>
    </row>
    <row r="607" spans="1:4" ht="15.75" thickBot="1">
      <c r="A607" s="443"/>
      <c r="B607" s="218"/>
      <c r="C607" s="269" t="s">
        <v>1309</v>
      </c>
      <c r="D607" s="269" t="s">
        <v>1309</v>
      </c>
    </row>
    <row r="608" spans="1:4" ht="15.75" thickBot="1">
      <c r="A608" s="443"/>
      <c r="B608" s="218"/>
      <c r="C608" s="269" t="s">
        <v>1309</v>
      </c>
      <c r="D608" s="269" t="s">
        <v>1309</v>
      </c>
    </row>
    <row r="609" spans="1:4" ht="15.75" thickBot="1">
      <c r="A609" s="444"/>
      <c r="B609" s="218"/>
      <c r="C609" s="269" t="s">
        <v>1309</v>
      </c>
      <c r="D609" s="269" t="s">
        <v>1309</v>
      </c>
    </row>
    <row r="610" spans="1:4" ht="15.75" thickBot="1">
      <c r="A610" s="440" t="s">
        <v>82</v>
      </c>
      <c r="B610" s="218"/>
      <c r="C610" s="269" t="s">
        <v>1309</v>
      </c>
      <c r="D610" s="269" t="s">
        <v>1309</v>
      </c>
    </row>
    <row r="611" spans="1:4" ht="15.75" thickBot="1">
      <c r="A611" s="441"/>
      <c r="B611" s="218" t="s">
        <v>1365</v>
      </c>
      <c r="C611" s="269" t="s">
        <v>1309</v>
      </c>
      <c r="D611" s="269" t="s">
        <v>1309</v>
      </c>
    </row>
    <row r="612" spans="1:4" ht="15.75" thickBot="1">
      <c r="A612" s="441"/>
      <c r="B612" s="218"/>
      <c r="C612" s="269" t="s">
        <v>1309</v>
      </c>
      <c r="D612" s="269" t="s">
        <v>1309</v>
      </c>
    </row>
    <row r="613" spans="1:4" ht="15.75" thickBot="1">
      <c r="A613" s="441"/>
      <c r="B613" s="218"/>
      <c r="C613" s="269" t="s">
        <v>1309</v>
      </c>
      <c r="D613" s="269" t="s">
        <v>1309</v>
      </c>
    </row>
    <row r="614" spans="1:4" ht="15.75" thickBot="1">
      <c r="A614" s="441"/>
      <c r="B614" s="218"/>
      <c r="C614" s="269" t="s">
        <v>1309</v>
      </c>
      <c r="D614" s="269" t="s">
        <v>1309</v>
      </c>
    </row>
    <row r="615" spans="1:4" ht="15.75" thickBot="1">
      <c r="A615" s="441"/>
      <c r="B615" s="218"/>
      <c r="C615" s="269" t="s">
        <v>1309</v>
      </c>
      <c r="D615" s="269" t="s">
        <v>1309</v>
      </c>
    </row>
    <row r="616" spans="1:4" ht="15.75" thickBot="1">
      <c r="A616" s="441"/>
      <c r="B616" s="218"/>
      <c r="C616" s="269" t="s">
        <v>1309</v>
      </c>
      <c r="D616" s="269" t="s">
        <v>1309</v>
      </c>
    </row>
    <row r="617" spans="1:4" ht="15.75" thickBot="1">
      <c r="A617" s="441"/>
      <c r="B617" s="218"/>
      <c r="C617" s="269" t="s">
        <v>1309</v>
      </c>
      <c r="D617" s="269" t="s">
        <v>1309</v>
      </c>
    </row>
    <row r="618" spans="1:4" ht="15.75" thickBot="1">
      <c r="A618" s="441"/>
      <c r="B618" s="218"/>
      <c r="C618" s="269" t="s">
        <v>1309</v>
      </c>
      <c r="D618" s="269" t="s">
        <v>1309</v>
      </c>
    </row>
    <row r="619" spans="1:4" ht="15.75" thickBot="1">
      <c r="A619" s="441"/>
      <c r="B619" s="218"/>
      <c r="C619" s="269" t="s">
        <v>1309</v>
      </c>
      <c r="D619" s="269" t="s">
        <v>1309</v>
      </c>
    </row>
    <row r="620" spans="1:4" ht="15.75" thickBot="1">
      <c r="A620" s="441"/>
      <c r="B620" s="218"/>
      <c r="C620" s="269" t="s">
        <v>1309</v>
      </c>
      <c r="D620" s="269" t="s">
        <v>1309</v>
      </c>
    </row>
    <row r="621" spans="1:4" ht="15.75" thickBot="1">
      <c r="A621" s="441"/>
      <c r="B621" s="218"/>
      <c r="C621" s="269" t="s">
        <v>1309</v>
      </c>
      <c r="D621" s="269" t="s">
        <v>1309</v>
      </c>
    </row>
    <row r="622" spans="1:4" ht="16.5" thickBot="1">
      <c r="A622" s="441"/>
      <c r="B622" s="240" t="s">
        <v>1248</v>
      </c>
      <c r="C622" s="269" t="s">
        <v>1309</v>
      </c>
      <c r="D622" s="269" t="s">
        <v>1309</v>
      </c>
    </row>
    <row r="623" spans="1:4" ht="15.75" thickBot="1">
      <c r="A623" s="441"/>
      <c r="B623" s="218"/>
      <c r="C623" s="269" t="s">
        <v>1309</v>
      </c>
      <c r="D623" s="269" t="s">
        <v>1309</v>
      </c>
    </row>
    <row r="624" spans="1:4" ht="15.75" thickBot="1">
      <c r="A624" s="445"/>
      <c r="B624" s="218"/>
      <c r="C624" s="269" t="s">
        <v>1309</v>
      </c>
      <c r="D624" s="269" t="s">
        <v>1309</v>
      </c>
    </row>
    <row r="625" spans="1:4" ht="18.75" thickBot="1">
      <c r="A625" s="245" t="s">
        <v>39</v>
      </c>
      <c r="B625" s="246"/>
      <c r="C625" s="381">
        <v>1217</v>
      </c>
      <c r="D625" s="382">
        <v>2580</v>
      </c>
    </row>
    <row r="626" spans="1:4" ht="15.75">
      <c r="A626" s="300"/>
      <c r="B626" s="300"/>
      <c r="C626" s="300"/>
      <c r="D626" s="197"/>
    </row>
    <row r="627" spans="1:4" ht="15.75">
      <c r="A627" s="300"/>
      <c r="B627" s="300"/>
      <c r="C627" s="300"/>
      <c r="D627" s="197"/>
    </row>
    <row r="628" spans="1:4" ht="15.75">
      <c r="A628" s="300"/>
      <c r="B628" s="300"/>
      <c r="C628" s="300"/>
      <c r="D628" s="197"/>
    </row>
    <row r="629" spans="1:4" s="197" customFormat="1"/>
    <row r="630" spans="1:4" s="197" customFormat="1" ht="30">
      <c r="A630" s="249" t="s">
        <v>1449</v>
      </c>
      <c r="B630" s="27"/>
      <c r="C630" s="27"/>
      <c r="D630" s="249" t="s">
        <v>1450</v>
      </c>
    </row>
    <row r="631" spans="1:4" s="197" customFormat="1" ht="15.75" thickBot="1">
      <c r="A631" s="27" t="s">
        <v>51</v>
      </c>
      <c r="B631" s="27"/>
      <c r="C631" s="27"/>
      <c r="D631" s="27" t="s">
        <v>49</v>
      </c>
    </row>
    <row r="632" spans="1:4" s="197" customFormat="1" ht="16.5" thickBot="1">
      <c r="A632" s="213" t="s">
        <v>44</v>
      </c>
      <c r="B632" s="214" t="s">
        <v>46</v>
      </c>
      <c r="C632" s="226" t="s">
        <v>48</v>
      </c>
      <c r="D632" s="226" t="s">
        <v>48</v>
      </c>
    </row>
    <row r="633" spans="1:4" s="197" customFormat="1" ht="16.5" thickBot="1">
      <c r="A633" s="216"/>
      <c r="B633" s="212"/>
      <c r="C633" s="399" t="s">
        <v>50</v>
      </c>
      <c r="D633" s="399" t="s">
        <v>50</v>
      </c>
    </row>
    <row r="634" spans="1:4" s="197" customFormat="1" ht="16.5" thickBot="1">
      <c r="A634" s="222" t="s">
        <v>45</v>
      </c>
      <c r="B634" s="212" t="s">
        <v>47</v>
      </c>
      <c r="C634" s="228">
        <v>2020</v>
      </c>
      <c r="D634" s="228">
        <v>2021</v>
      </c>
    </row>
    <row r="635" spans="1:4" s="197" customFormat="1" ht="15" customHeight="1" thickBot="1">
      <c r="A635" s="204"/>
      <c r="B635" s="564"/>
      <c r="C635" s="565"/>
      <c r="D635" s="566"/>
    </row>
    <row r="636" spans="1:4" s="197" customFormat="1" ht="15" customHeight="1">
      <c r="A636" s="442" t="s">
        <v>1348</v>
      </c>
      <c r="B636" s="568" t="s">
        <v>1228</v>
      </c>
      <c r="C636" s="267">
        <v>883</v>
      </c>
      <c r="D636" s="269">
        <v>1053</v>
      </c>
    </row>
    <row r="637" spans="1:4" s="197" customFormat="1" ht="15" customHeight="1">
      <c r="A637" s="443"/>
      <c r="B637" s="569" t="s">
        <v>1229</v>
      </c>
      <c r="C637" s="383">
        <v>8216</v>
      </c>
      <c r="D637" s="394">
        <v>9942</v>
      </c>
    </row>
    <row r="638" spans="1:4" s="197" customFormat="1" ht="15" customHeight="1">
      <c r="A638" s="443"/>
      <c r="B638" s="569" t="s">
        <v>538</v>
      </c>
      <c r="C638" s="383">
        <v>4424</v>
      </c>
      <c r="D638" s="394">
        <v>3427</v>
      </c>
    </row>
    <row r="639" spans="1:4" s="197" customFormat="1" ht="15" customHeight="1">
      <c r="A639" s="443"/>
      <c r="B639" s="569" t="s">
        <v>480</v>
      </c>
      <c r="C639" s="383">
        <v>114717</v>
      </c>
      <c r="D639" s="394">
        <v>116184</v>
      </c>
    </row>
    <row r="640" spans="1:4" s="197" customFormat="1" ht="15" customHeight="1">
      <c r="A640" s="443"/>
      <c r="B640" s="569" t="s">
        <v>1230</v>
      </c>
      <c r="C640" s="383"/>
      <c r="D640" s="394"/>
    </row>
    <row r="641" spans="1:4" s="197" customFormat="1" ht="15" customHeight="1">
      <c r="A641" s="443"/>
      <c r="B641" s="569" t="s">
        <v>1231</v>
      </c>
      <c r="C641" s="383">
        <v>12823</v>
      </c>
      <c r="D641" s="563">
        <v>10588</v>
      </c>
    </row>
    <row r="642" spans="1:4" s="197" customFormat="1" ht="15" customHeight="1">
      <c r="A642" s="443"/>
      <c r="B642" s="569" t="s">
        <v>1232</v>
      </c>
      <c r="C642" s="383">
        <v>2777</v>
      </c>
      <c r="D642" s="563">
        <v>2643</v>
      </c>
    </row>
    <row r="643" spans="1:4" s="197" customFormat="1" ht="15" customHeight="1">
      <c r="A643" s="443"/>
      <c r="B643" s="569" t="s">
        <v>427</v>
      </c>
      <c r="C643" s="384">
        <v>13990</v>
      </c>
      <c r="D643" s="563">
        <v>16217</v>
      </c>
    </row>
    <row r="644" spans="1:4" s="197" customFormat="1" ht="15" customHeight="1">
      <c r="A644" s="443"/>
      <c r="B644" s="569" t="s">
        <v>1233</v>
      </c>
      <c r="C644" s="384">
        <v>2666</v>
      </c>
      <c r="D644" s="563">
        <v>1959</v>
      </c>
    </row>
    <row r="645" spans="1:4" s="197" customFormat="1" ht="15" customHeight="1">
      <c r="A645" s="443"/>
      <c r="B645" s="569" t="s">
        <v>1128</v>
      </c>
      <c r="C645" s="383">
        <v>43303</v>
      </c>
      <c r="D645" s="394">
        <v>39905</v>
      </c>
    </row>
    <row r="646" spans="1:4" s="197" customFormat="1" ht="15" customHeight="1">
      <c r="A646" s="443"/>
      <c r="B646" s="569" t="s">
        <v>1125</v>
      </c>
      <c r="C646" s="383">
        <v>20790</v>
      </c>
      <c r="D646" s="394">
        <v>24831</v>
      </c>
    </row>
    <row r="647" spans="1:4" s="197" customFormat="1" ht="15" customHeight="1">
      <c r="A647" s="443"/>
      <c r="B647" s="569" t="s">
        <v>1234</v>
      </c>
      <c r="C647" s="383">
        <v>2925</v>
      </c>
      <c r="D647" s="394">
        <v>2369</v>
      </c>
    </row>
    <row r="648" spans="1:4" s="197" customFormat="1" ht="15" customHeight="1">
      <c r="A648" s="443"/>
      <c r="B648" s="569" t="s">
        <v>1117</v>
      </c>
      <c r="C648" s="383">
        <v>1276</v>
      </c>
      <c r="D648" s="394">
        <v>1236</v>
      </c>
    </row>
    <row r="649" spans="1:4" s="197" customFormat="1" ht="15" customHeight="1">
      <c r="A649" s="443"/>
      <c r="B649" s="569" t="s">
        <v>1122</v>
      </c>
      <c r="C649" s="383">
        <v>1437</v>
      </c>
      <c r="D649" s="394">
        <v>1288</v>
      </c>
    </row>
    <row r="650" spans="1:4" s="197" customFormat="1" ht="15" customHeight="1">
      <c r="A650" s="443"/>
      <c r="B650" s="569" t="s">
        <v>1235</v>
      </c>
      <c r="C650" s="384">
        <v>2194</v>
      </c>
      <c r="D650" s="563">
        <v>1526</v>
      </c>
    </row>
    <row r="651" spans="1:4" s="197" customFormat="1" ht="15" customHeight="1">
      <c r="A651" s="443"/>
      <c r="B651" s="569" t="s">
        <v>66</v>
      </c>
      <c r="C651" s="384">
        <v>1164</v>
      </c>
      <c r="D651" s="563">
        <v>980</v>
      </c>
    </row>
    <row r="652" spans="1:4" s="197" customFormat="1" ht="15" customHeight="1">
      <c r="A652" s="443"/>
      <c r="B652" s="569" t="s">
        <v>931</v>
      </c>
      <c r="C652" s="383">
        <v>2135</v>
      </c>
      <c r="D652" s="394">
        <v>2046</v>
      </c>
    </row>
    <row r="653" spans="1:4" s="197" customFormat="1" ht="15" customHeight="1">
      <c r="A653" s="443"/>
      <c r="B653" s="569" t="s">
        <v>1123</v>
      </c>
      <c r="C653" s="383">
        <v>1379</v>
      </c>
      <c r="D653" s="394">
        <v>533</v>
      </c>
    </row>
    <row r="654" spans="1:4" s="197" customFormat="1" ht="15" customHeight="1">
      <c r="A654" s="443"/>
      <c r="B654" s="569" t="s">
        <v>65</v>
      </c>
      <c r="C654" s="384"/>
      <c r="D654" s="563"/>
    </row>
    <row r="655" spans="1:4" s="197" customFormat="1" ht="15" customHeight="1">
      <c r="A655" s="443"/>
      <c r="B655" s="569" t="s">
        <v>1236</v>
      </c>
      <c r="C655" s="384">
        <v>2627</v>
      </c>
      <c r="D655" s="563">
        <v>2551</v>
      </c>
    </row>
    <row r="656" spans="1:4" s="197" customFormat="1" ht="15" customHeight="1">
      <c r="A656" s="443"/>
      <c r="B656" s="569" t="s">
        <v>1127</v>
      </c>
      <c r="C656" s="383">
        <v>1922</v>
      </c>
      <c r="D656" s="394">
        <v>1807</v>
      </c>
    </row>
    <row r="657" spans="1:4" s="197" customFormat="1" ht="15" customHeight="1">
      <c r="A657" s="443"/>
      <c r="B657" s="569" t="s">
        <v>1237</v>
      </c>
      <c r="C657" s="383">
        <v>547</v>
      </c>
      <c r="D657" s="394">
        <v>730</v>
      </c>
    </row>
    <row r="658" spans="1:4" s="197" customFormat="1" ht="15" customHeight="1">
      <c r="A658" s="443"/>
      <c r="B658" s="569" t="s">
        <v>63</v>
      </c>
      <c r="C658" s="384">
        <v>2080</v>
      </c>
      <c r="D658" s="563">
        <v>1914</v>
      </c>
    </row>
    <row r="659" spans="1:4" s="197" customFormat="1" ht="15" customHeight="1">
      <c r="A659" s="443"/>
      <c r="B659" s="569" t="s">
        <v>1118</v>
      </c>
      <c r="C659" s="384">
        <v>1987</v>
      </c>
      <c r="D659" s="563">
        <v>1663</v>
      </c>
    </row>
    <row r="660" spans="1:4" s="197" customFormat="1" ht="15" customHeight="1">
      <c r="A660" s="443"/>
      <c r="B660" s="569" t="s">
        <v>1238</v>
      </c>
      <c r="C660" s="384">
        <v>1275</v>
      </c>
      <c r="D660" s="563">
        <v>1137</v>
      </c>
    </row>
    <row r="661" spans="1:4" s="197" customFormat="1" ht="15" customHeight="1">
      <c r="A661" s="443"/>
      <c r="B661" s="569" t="s">
        <v>1239</v>
      </c>
      <c r="C661" s="384">
        <v>3311</v>
      </c>
      <c r="D661" s="563">
        <v>2940</v>
      </c>
    </row>
    <row r="662" spans="1:4" s="197" customFormat="1" ht="15" customHeight="1">
      <c r="A662" s="443"/>
      <c r="B662" s="569" t="s">
        <v>1123</v>
      </c>
      <c r="C662" s="384">
        <v>1379</v>
      </c>
      <c r="D662" s="563"/>
    </row>
    <row r="663" spans="1:4" s="197" customFormat="1" ht="15" customHeight="1">
      <c r="A663" s="443"/>
      <c r="B663" s="569" t="s">
        <v>1129</v>
      </c>
      <c r="C663" s="383">
        <v>1245</v>
      </c>
      <c r="D663" s="394">
        <v>990</v>
      </c>
    </row>
    <row r="664" spans="1:4" s="197" customFormat="1" ht="15" customHeight="1">
      <c r="A664" s="443"/>
      <c r="B664" s="569" t="s">
        <v>1126</v>
      </c>
      <c r="C664" s="383">
        <v>4764</v>
      </c>
      <c r="D664" s="394">
        <v>3826</v>
      </c>
    </row>
    <row r="665" spans="1:4" s="197" customFormat="1" ht="15" customHeight="1">
      <c r="A665" s="443"/>
      <c r="B665" s="569" t="s">
        <v>1344</v>
      </c>
      <c r="C665" s="384">
        <v>912</v>
      </c>
      <c r="D665" s="563">
        <v>820</v>
      </c>
    </row>
    <row r="666" spans="1:4" s="197" customFormat="1" ht="15" customHeight="1">
      <c r="A666" s="443"/>
      <c r="B666" s="569" t="s">
        <v>1345</v>
      </c>
      <c r="C666" s="384">
        <v>2300</v>
      </c>
      <c r="D666" s="563">
        <v>1225</v>
      </c>
    </row>
    <row r="667" spans="1:4" s="197" customFormat="1" ht="15" customHeight="1">
      <c r="A667" s="443"/>
      <c r="B667" s="569" t="s">
        <v>1240</v>
      </c>
      <c r="C667" s="384">
        <v>2300</v>
      </c>
      <c r="D667" s="563">
        <v>2115</v>
      </c>
    </row>
    <row r="668" spans="1:4" s="197" customFormat="1" ht="15" customHeight="1">
      <c r="A668" s="443"/>
      <c r="B668" s="569" t="s">
        <v>1346</v>
      </c>
      <c r="C668" s="384">
        <v>3208</v>
      </c>
      <c r="D668" s="563">
        <v>2639</v>
      </c>
    </row>
    <row r="669" spans="1:4" s="197" customFormat="1" ht="15" customHeight="1">
      <c r="A669" s="443"/>
      <c r="B669" s="569" t="s">
        <v>1221</v>
      </c>
      <c r="C669" s="384"/>
      <c r="D669" s="563"/>
    </row>
    <row r="670" spans="1:4" s="197" customFormat="1" ht="15" customHeight="1">
      <c r="A670" s="443"/>
      <c r="B670" s="569" t="s">
        <v>553</v>
      </c>
      <c r="C670" s="384">
        <v>8622</v>
      </c>
      <c r="D670" s="394">
        <v>18935</v>
      </c>
    </row>
    <row r="671" spans="1:4" s="197" customFormat="1" ht="15" customHeight="1">
      <c r="A671" s="443"/>
      <c r="B671" s="569" t="s">
        <v>1120</v>
      </c>
      <c r="C671" s="384">
        <v>5747</v>
      </c>
      <c r="D671" s="394">
        <v>7355</v>
      </c>
    </row>
    <row r="672" spans="1:4" s="197" customFormat="1" ht="15" customHeight="1">
      <c r="A672" s="443"/>
      <c r="B672" s="569" t="s">
        <v>1363</v>
      </c>
      <c r="C672" s="383">
        <v>7</v>
      </c>
      <c r="D672" s="394">
        <v>24</v>
      </c>
    </row>
    <row r="673" spans="1:4" s="197" customFormat="1" ht="15" customHeight="1">
      <c r="A673" s="443"/>
      <c r="B673" s="578" t="s">
        <v>74</v>
      </c>
      <c r="C673" s="579"/>
      <c r="D673" s="580"/>
    </row>
    <row r="674" spans="1:4" s="197" customFormat="1" ht="15" customHeight="1">
      <c r="A674" s="443"/>
      <c r="B674" s="569" t="s">
        <v>1241</v>
      </c>
      <c r="C674" s="384">
        <v>962</v>
      </c>
      <c r="D674" s="563">
        <v>502</v>
      </c>
    </row>
    <row r="675" spans="1:4" s="197" customFormat="1" ht="15" customHeight="1">
      <c r="A675" s="443"/>
      <c r="B675" s="569" t="s">
        <v>1242</v>
      </c>
      <c r="C675" s="384">
        <v>5390</v>
      </c>
      <c r="D675" s="563">
        <v>2940</v>
      </c>
    </row>
    <row r="676" spans="1:4" s="197" customFormat="1" ht="15" customHeight="1">
      <c r="A676" s="443"/>
      <c r="B676" s="569" t="s">
        <v>1121</v>
      </c>
      <c r="C676" s="383">
        <v>2160</v>
      </c>
      <c r="D676" s="394">
        <v>2090</v>
      </c>
    </row>
    <row r="677" spans="1:4" s="197" customFormat="1" ht="15" customHeight="1" thickBot="1">
      <c r="A677" s="443"/>
      <c r="B677" s="570" t="s">
        <v>1243</v>
      </c>
      <c r="C677" s="571">
        <v>25818</v>
      </c>
      <c r="D677" s="572">
        <v>12972</v>
      </c>
    </row>
    <row r="678" spans="1:4" s="197" customFormat="1" ht="15" customHeight="1">
      <c r="A678" s="440" t="s">
        <v>82</v>
      </c>
      <c r="B678" s="568" t="s">
        <v>480</v>
      </c>
      <c r="C678" s="267">
        <v>45384</v>
      </c>
      <c r="D678" s="269">
        <v>48561</v>
      </c>
    </row>
    <row r="679" spans="1:4" s="197" customFormat="1" ht="15" customHeight="1">
      <c r="A679" s="441"/>
      <c r="B679" s="569" t="s">
        <v>1125</v>
      </c>
      <c r="C679" s="383">
        <v>16878</v>
      </c>
      <c r="D679" s="394">
        <v>13957</v>
      </c>
    </row>
    <row r="680" spans="1:4" s="197" customFormat="1" ht="15" customHeight="1">
      <c r="A680" s="441"/>
      <c r="B680" s="569" t="s">
        <v>538</v>
      </c>
      <c r="C680" s="384">
        <v>5344</v>
      </c>
      <c r="D680" s="563">
        <v>5706</v>
      </c>
    </row>
    <row r="681" spans="1:4" s="197" customFormat="1" ht="15" customHeight="1">
      <c r="A681" s="441"/>
      <c r="B681" s="569" t="s">
        <v>1124</v>
      </c>
      <c r="C681" s="383"/>
      <c r="D681" s="394"/>
    </row>
    <row r="682" spans="1:4" s="197" customFormat="1" ht="15" customHeight="1">
      <c r="A682" s="441"/>
      <c r="B682" s="569" t="s">
        <v>1122</v>
      </c>
      <c r="C682" s="384">
        <v>1781</v>
      </c>
      <c r="D682" s="563">
        <v>1288</v>
      </c>
    </row>
    <row r="683" spans="1:4" s="197" customFormat="1" ht="15" customHeight="1">
      <c r="A683" s="441"/>
      <c r="B683" s="569" t="s">
        <v>1244</v>
      </c>
      <c r="C683" s="384">
        <v>2557</v>
      </c>
      <c r="D683" s="563">
        <v>2682</v>
      </c>
    </row>
    <row r="684" spans="1:4" s="197" customFormat="1" ht="15" customHeight="1">
      <c r="A684" s="441"/>
      <c r="B684" s="569" t="s">
        <v>1126</v>
      </c>
      <c r="C684" s="383">
        <v>11583</v>
      </c>
      <c r="D684" s="394">
        <v>12698</v>
      </c>
    </row>
    <row r="685" spans="1:4" s="197" customFormat="1" ht="15" customHeight="1">
      <c r="A685" s="441"/>
      <c r="B685" s="569" t="s">
        <v>1245</v>
      </c>
      <c r="C685" s="383">
        <v>2271</v>
      </c>
      <c r="D685" s="394">
        <v>2046</v>
      </c>
    </row>
    <row r="686" spans="1:4" s="197" customFormat="1" ht="15" customHeight="1">
      <c r="A686" s="441"/>
      <c r="B686" s="569" t="s">
        <v>1128</v>
      </c>
      <c r="C686" s="383">
        <v>425</v>
      </c>
      <c r="D686" s="394">
        <v>1294</v>
      </c>
    </row>
    <row r="687" spans="1:4" s="197" customFormat="1" ht="15" customHeight="1">
      <c r="A687" s="441"/>
      <c r="B687" s="569" t="s">
        <v>1123</v>
      </c>
      <c r="C687" s="383"/>
      <c r="D687" s="394"/>
    </row>
    <row r="688" spans="1:4" s="197" customFormat="1" ht="15" customHeight="1">
      <c r="A688" s="441"/>
      <c r="B688" s="569" t="s">
        <v>1246</v>
      </c>
      <c r="C688" s="384">
        <v>782</v>
      </c>
      <c r="D688" s="563">
        <v>1120</v>
      </c>
    </row>
    <row r="689" spans="1:4" s="197" customFormat="1" ht="15" customHeight="1" thickBot="1">
      <c r="A689" s="441"/>
      <c r="B689" s="570" t="s">
        <v>1247</v>
      </c>
      <c r="C689" s="571">
        <v>2348</v>
      </c>
      <c r="D689" s="572">
        <v>3357</v>
      </c>
    </row>
    <row r="690" spans="1:4" s="197" customFormat="1" ht="15" customHeight="1">
      <c r="A690" s="441"/>
      <c r="B690" s="568" t="s">
        <v>1248</v>
      </c>
      <c r="C690" s="576"/>
      <c r="D690" s="577"/>
    </row>
    <row r="691" spans="1:4" s="197" customFormat="1" ht="15" customHeight="1">
      <c r="A691" s="441"/>
      <c r="B691" s="569" t="s">
        <v>1249</v>
      </c>
      <c r="C691" s="384">
        <v>8056</v>
      </c>
      <c r="D691" s="563">
        <v>6190</v>
      </c>
    </row>
    <row r="692" spans="1:4" s="197" customFormat="1" ht="15" customHeight="1" thickBot="1">
      <c r="A692" s="441"/>
      <c r="B692" s="570" t="s">
        <v>1243</v>
      </c>
      <c r="C692" s="571">
        <v>7009</v>
      </c>
      <c r="D692" s="572">
        <v>7776</v>
      </c>
    </row>
    <row r="693" spans="1:4" s="197" customFormat="1" ht="18.75" thickBot="1">
      <c r="A693" s="357" t="s">
        <v>39</v>
      </c>
      <c r="B693" s="573"/>
      <c r="C693" s="574">
        <f>SUM(C636:C692)</f>
        <v>420080</v>
      </c>
      <c r="D693" s="575">
        <f>SUM(D636:D692)</f>
        <v>412577</v>
      </c>
    </row>
    <row r="694" spans="1:4" s="197" customFormat="1"/>
    <row r="695" spans="1:4" s="197" customFormat="1"/>
    <row r="696" spans="1:4" s="197" customFormat="1"/>
    <row r="697" spans="1:4" ht="15.75" customHeight="1"/>
    <row r="701" spans="1:4" ht="45.75" thickBot="1">
      <c r="A701" s="208" t="s">
        <v>1451</v>
      </c>
      <c r="D701" s="208" t="s">
        <v>1452</v>
      </c>
    </row>
    <row r="702" spans="1:4" ht="15.75" thickBot="1">
      <c r="A702" t="s">
        <v>51</v>
      </c>
      <c r="D702" t="s">
        <v>49</v>
      </c>
    </row>
    <row r="703" spans="1:4" ht="16.5" thickBot="1">
      <c r="A703" s="213" t="s">
        <v>44</v>
      </c>
      <c r="B703" s="214" t="s">
        <v>46</v>
      </c>
      <c r="C703" s="226" t="s">
        <v>48</v>
      </c>
      <c r="D703" s="226" t="s">
        <v>48</v>
      </c>
    </row>
    <row r="704" spans="1:4" ht="16.5" thickBot="1">
      <c r="A704" s="216"/>
      <c r="B704" s="212"/>
      <c r="C704" s="399" t="s">
        <v>50</v>
      </c>
      <c r="D704" s="399" t="s">
        <v>50</v>
      </c>
    </row>
    <row r="705" spans="1:4" ht="16.5" thickBot="1">
      <c r="A705" s="222" t="s">
        <v>45</v>
      </c>
      <c r="B705" s="212" t="s">
        <v>47</v>
      </c>
      <c r="C705" s="228">
        <v>2020</v>
      </c>
      <c r="D705" s="228">
        <v>2021</v>
      </c>
    </row>
    <row r="706" spans="1:4" ht="15.75" customHeight="1" thickBot="1">
      <c r="A706" s="415" t="s">
        <v>259</v>
      </c>
      <c r="B706" s="366" t="s">
        <v>481</v>
      </c>
      <c r="C706" s="364"/>
      <c r="D706" s="365">
        <v>1260418</v>
      </c>
    </row>
    <row r="707" spans="1:4" ht="15.75" thickBot="1">
      <c r="A707" s="416"/>
      <c r="B707" s="218" t="s">
        <v>1367</v>
      </c>
      <c r="C707" s="229"/>
      <c r="D707" s="359">
        <v>7522.5</v>
      </c>
    </row>
    <row r="708" spans="1:4" ht="15.75" thickBot="1">
      <c r="A708" s="416"/>
      <c r="B708" s="218" t="s">
        <v>1368</v>
      </c>
      <c r="C708" s="229"/>
      <c r="D708" s="359">
        <v>1662.1</v>
      </c>
    </row>
    <row r="709" spans="1:4" ht="15.75" thickBot="1">
      <c r="A709" s="416"/>
      <c r="B709" s="218" t="s">
        <v>1369</v>
      </c>
      <c r="C709" s="229"/>
      <c r="D709" s="359">
        <v>986.7</v>
      </c>
    </row>
    <row r="710" spans="1:4" ht="15.75" thickBot="1">
      <c r="A710" s="416"/>
      <c r="B710" s="218" t="s">
        <v>1370</v>
      </c>
      <c r="C710" s="229"/>
      <c r="D710" s="359">
        <v>3704</v>
      </c>
    </row>
    <row r="711" spans="1:4" ht="15.75" thickBot="1">
      <c r="A711" s="416"/>
      <c r="B711" s="218" t="s">
        <v>1371</v>
      </c>
      <c r="C711" s="229"/>
      <c r="D711" s="359">
        <v>6589.5</v>
      </c>
    </row>
    <row r="712" spans="1:4" ht="21" customHeight="1" thickBot="1">
      <c r="A712" s="416"/>
      <c r="B712" s="218" t="s">
        <v>1372</v>
      </c>
      <c r="C712" s="229"/>
      <c r="D712" s="359">
        <v>48165.8</v>
      </c>
    </row>
    <row r="713" spans="1:4" ht="15.75" thickBot="1">
      <c r="A713" s="416"/>
      <c r="B713" s="218" t="s">
        <v>1373</v>
      </c>
      <c r="C713" s="229"/>
      <c r="D713" s="359">
        <v>254719.9</v>
      </c>
    </row>
    <row r="714" spans="1:4" ht="15.75" thickBot="1">
      <c r="A714" s="416"/>
      <c r="B714" s="218" t="s">
        <v>73</v>
      </c>
      <c r="C714" s="229"/>
      <c r="D714" s="359">
        <v>788173.9</v>
      </c>
    </row>
    <row r="715" spans="1:4" ht="15.75" thickBot="1">
      <c r="A715" s="416"/>
      <c r="B715" s="218" t="s">
        <v>1374</v>
      </c>
      <c r="C715" s="229"/>
      <c r="D715" s="359">
        <v>33815.599999999999</v>
      </c>
    </row>
    <row r="716" spans="1:4" ht="15.75" thickBot="1">
      <c r="A716" s="416"/>
      <c r="B716" s="218" t="s">
        <v>1375</v>
      </c>
      <c r="C716" s="229"/>
      <c r="D716" s="359">
        <v>1824.2</v>
      </c>
    </row>
    <row r="717" spans="1:4" ht="15.75" thickBot="1">
      <c r="A717" s="416"/>
      <c r="B717" s="218" t="s">
        <v>1376</v>
      </c>
      <c r="C717" s="229"/>
      <c r="D717" s="359">
        <v>113253.6</v>
      </c>
    </row>
    <row r="718" spans="1:4" ht="15.75" thickBot="1">
      <c r="A718" s="416"/>
      <c r="B718" s="218" t="s">
        <v>1204</v>
      </c>
      <c r="C718" s="229"/>
      <c r="D718" s="359"/>
    </row>
    <row r="719" spans="1:4" ht="15.75" thickBot="1">
      <c r="A719" s="416"/>
      <c r="B719" s="218" t="s">
        <v>1205</v>
      </c>
      <c r="C719" s="229"/>
      <c r="D719" s="359"/>
    </row>
    <row r="720" spans="1:4" ht="15.75" thickBot="1">
      <c r="A720" s="416"/>
      <c r="B720" s="218" t="s">
        <v>1206</v>
      </c>
      <c r="C720" s="229"/>
      <c r="D720" s="359"/>
    </row>
    <row r="721" spans="1:4" ht="15.75" thickBot="1">
      <c r="A721" s="416"/>
      <c r="B721" s="218" t="s">
        <v>1207</v>
      </c>
      <c r="C721" s="229"/>
      <c r="D721" s="359"/>
    </row>
    <row r="722" spans="1:4" ht="15.75" thickBot="1">
      <c r="A722" s="416"/>
      <c r="B722" s="218" t="s">
        <v>1203</v>
      </c>
      <c r="C722" s="229"/>
      <c r="D722" s="359"/>
    </row>
    <row r="723" spans="1:4" ht="16.5" thickBot="1">
      <c r="A723" s="416"/>
      <c r="B723" s="367" t="s">
        <v>74</v>
      </c>
      <c r="C723" s="304"/>
      <c r="D723" s="360">
        <v>123654.1</v>
      </c>
    </row>
    <row r="724" spans="1:4" ht="15.75" thickBot="1">
      <c r="A724" s="416"/>
      <c r="B724" s="218" t="s">
        <v>76</v>
      </c>
      <c r="C724" s="229"/>
      <c r="D724" s="359">
        <v>63543.199999999997</v>
      </c>
    </row>
    <row r="725" spans="1:4" ht="15.75" thickBot="1">
      <c r="A725" s="416"/>
      <c r="B725" s="218" t="s">
        <v>77</v>
      </c>
      <c r="C725" s="229"/>
      <c r="D725" s="359">
        <v>29273.7</v>
      </c>
    </row>
    <row r="726" spans="1:4" ht="15.75" thickBot="1">
      <c r="A726" s="416"/>
      <c r="B726" s="218" t="s">
        <v>1201</v>
      </c>
      <c r="C726" s="229"/>
      <c r="D726" s="359">
        <v>30589.3</v>
      </c>
    </row>
    <row r="727" spans="1:4">
      <c r="A727" s="416"/>
      <c r="B727" s="218" t="s">
        <v>1376</v>
      </c>
      <c r="C727" s="229"/>
      <c r="D727" s="359">
        <v>247.8</v>
      </c>
    </row>
    <row r="728" spans="1:4" ht="15.75" thickBot="1">
      <c r="A728" s="416"/>
      <c r="B728" s="103"/>
      <c r="C728" s="305"/>
      <c r="D728" s="361"/>
    </row>
    <row r="729" spans="1:4" ht="16.5" thickBot="1">
      <c r="A729" s="416"/>
      <c r="B729" s="367" t="s">
        <v>462</v>
      </c>
      <c r="C729" s="304"/>
      <c r="D729" s="360">
        <v>11080.5</v>
      </c>
    </row>
    <row r="730" spans="1:4" ht="15.75" thickBot="1">
      <c r="A730" s="416"/>
      <c r="B730" s="218" t="s">
        <v>1432</v>
      </c>
      <c r="C730" s="229"/>
      <c r="D730" s="359">
        <v>8788.5</v>
      </c>
    </row>
    <row r="731" spans="1:4" ht="15.75" thickBot="1">
      <c r="A731" s="416"/>
      <c r="B731" s="218" t="s">
        <v>81</v>
      </c>
      <c r="C731" s="229"/>
      <c r="D731" s="359">
        <v>479.5</v>
      </c>
    </row>
    <row r="732" spans="1:4" ht="21.75" customHeight="1" thickBot="1">
      <c r="A732" s="416"/>
      <c r="B732" s="218" t="s">
        <v>1376</v>
      </c>
      <c r="C732" s="229"/>
      <c r="D732" s="359">
        <v>1812.5</v>
      </c>
    </row>
    <row r="733" spans="1:4" ht="15.75">
      <c r="A733" s="416"/>
      <c r="B733" s="368" t="s">
        <v>1203</v>
      </c>
      <c r="C733" s="369"/>
      <c r="D733" s="370">
        <v>21553.7</v>
      </c>
    </row>
    <row r="734" spans="1:4" ht="15.75" thickBot="1">
      <c r="A734" s="417"/>
      <c r="B734" s="371"/>
      <c r="C734" s="372"/>
      <c r="D734" s="373"/>
    </row>
    <row r="735" spans="1:4" ht="14.25" customHeight="1" thickBot="1">
      <c r="A735" s="415" t="s">
        <v>82</v>
      </c>
      <c r="B735" s="221" t="s">
        <v>1208</v>
      </c>
      <c r="C735" s="229"/>
      <c r="D735" s="359"/>
    </row>
    <row r="736" spans="1:4" ht="14.25" customHeight="1" thickBot="1">
      <c r="A736" s="416"/>
      <c r="B736" s="221" t="s">
        <v>1209</v>
      </c>
      <c r="C736" s="229"/>
      <c r="D736" s="359"/>
    </row>
    <row r="737" spans="1:5" ht="15.75" thickBot="1">
      <c r="A737" s="416"/>
      <c r="B737" s="221" t="s">
        <v>481</v>
      </c>
      <c r="C737" s="229"/>
      <c r="D737" s="337">
        <v>15500</v>
      </c>
    </row>
    <row r="738" spans="1:5" ht="15.75" thickBot="1">
      <c r="A738" s="417"/>
      <c r="B738" s="375" t="s">
        <v>1250</v>
      </c>
      <c r="C738" s="374"/>
      <c r="D738" s="229"/>
    </row>
    <row r="739" spans="1:5" ht="16.5" thickBot="1">
      <c r="A739" s="418" t="s">
        <v>39</v>
      </c>
      <c r="B739" s="419"/>
      <c r="C739" s="220"/>
      <c r="D739" s="363">
        <f>D706+D723+D729+D733+D737</f>
        <v>1432206.3</v>
      </c>
    </row>
    <row r="740" spans="1:5">
      <c r="D740" s="362"/>
      <c r="E740" s="14"/>
    </row>
    <row r="743" spans="1:5" ht="21.75" customHeight="1"/>
    <row r="745" spans="1:5" ht="30">
      <c r="A745" s="208" t="s">
        <v>1453</v>
      </c>
      <c r="D745" s="208" t="s">
        <v>1454</v>
      </c>
    </row>
    <row r="747" spans="1:5" ht="15.75" thickBot="1">
      <c r="A747" t="s">
        <v>51</v>
      </c>
      <c r="D747" t="s">
        <v>49</v>
      </c>
    </row>
    <row r="748" spans="1:5" ht="16.5" thickBot="1">
      <c r="A748" s="213" t="s">
        <v>44</v>
      </c>
      <c r="B748" s="214" t="s">
        <v>46</v>
      </c>
      <c r="C748" s="226" t="s">
        <v>48</v>
      </c>
      <c r="D748" s="226" t="s">
        <v>48</v>
      </c>
    </row>
    <row r="749" spans="1:5" ht="15.75" customHeight="1" thickBot="1">
      <c r="A749" s="216"/>
      <c r="B749" s="212"/>
      <c r="C749" s="399" t="s">
        <v>50</v>
      </c>
      <c r="D749" s="399" t="s">
        <v>50</v>
      </c>
    </row>
    <row r="750" spans="1:5" ht="16.5" thickBot="1">
      <c r="A750" s="222" t="s">
        <v>45</v>
      </c>
      <c r="B750" s="212" t="s">
        <v>47</v>
      </c>
      <c r="C750" s="228">
        <v>2020</v>
      </c>
      <c r="D750" s="228">
        <v>2021</v>
      </c>
    </row>
    <row r="751" spans="1:5" ht="16.5" thickBot="1">
      <c r="A751" s="198"/>
      <c r="B751" s="298" t="s">
        <v>481</v>
      </c>
      <c r="C751" s="385" t="s">
        <v>1309</v>
      </c>
      <c r="D751" s="561" t="s">
        <v>1309</v>
      </c>
    </row>
    <row r="752" spans="1:5" ht="15" customHeight="1" thickBot="1">
      <c r="A752" s="437" t="s">
        <v>1349</v>
      </c>
      <c r="B752" s="221" t="s">
        <v>1251</v>
      </c>
      <c r="C752" s="385" t="s">
        <v>1309</v>
      </c>
      <c r="D752" s="561" t="s">
        <v>1309</v>
      </c>
    </row>
    <row r="753" spans="1:4" ht="15.75" customHeight="1" thickBot="1">
      <c r="A753" s="438"/>
      <c r="B753" s="221" t="s">
        <v>1252</v>
      </c>
      <c r="C753" s="385" t="s">
        <v>1309</v>
      </c>
      <c r="D753" s="561" t="s">
        <v>1309</v>
      </c>
    </row>
    <row r="754" spans="1:4" ht="15.75" customHeight="1" thickBot="1">
      <c r="A754" s="438"/>
      <c r="B754" s="221" t="s">
        <v>1253</v>
      </c>
      <c r="C754" s="385" t="s">
        <v>1309</v>
      </c>
      <c r="D754" s="561" t="s">
        <v>1309</v>
      </c>
    </row>
    <row r="755" spans="1:4" ht="15.75" customHeight="1" thickBot="1">
      <c r="A755" s="438"/>
      <c r="B755" s="221" t="s">
        <v>1254</v>
      </c>
      <c r="C755" s="385" t="s">
        <v>1309</v>
      </c>
      <c r="D755" s="561" t="s">
        <v>1309</v>
      </c>
    </row>
    <row r="756" spans="1:4" ht="15.75" customHeight="1" thickBot="1">
      <c r="A756" s="438"/>
      <c r="B756" s="221" t="s">
        <v>1255</v>
      </c>
      <c r="C756" s="385" t="s">
        <v>1309</v>
      </c>
      <c r="D756" s="561" t="s">
        <v>1309</v>
      </c>
    </row>
    <row r="757" spans="1:4" ht="15.75" customHeight="1" thickBot="1">
      <c r="A757" s="438"/>
      <c r="B757" s="221" t="s">
        <v>68</v>
      </c>
      <c r="C757" s="385" t="s">
        <v>1309</v>
      </c>
      <c r="D757" s="561" t="s">
        <v>1309</v>
      </c>
    </row>
    <row r="758" spans="1:4" ht="15.75" customHeight="1" thickBot="1">
      <c r="A758" s="438"/>
      <c r="B758" s="221" t="s">
        <v>1256</v>
      </c>
      <c r="C758" s="385" t="s">
        <v>1309</v>
      </c>
      <c r="D758" s="561" t="s">
        <v>1309</v>
      </c>
    </row>
    <row r="759" spans="1:4" ht="15.75" customHeight="1" thickBot="1">
      <c r="A759" s="438"/>
      <c r="B759" s="221" t="s">
        <v>1257</v>
      </c>
      <c r="C759" s="385" t="s">
        <v>1309</v>
      </c>
      <c r="D759" s="561" t="s">
        <v>1309</v>
      </c>
    </row>
    <row r="760" spans="1:4" ht="15" customHeight="1" thickBot="1">
      <c r="A760" s="438"/>
      <c r="B760" s="221" t="s">
        <v>538</v>
      </c>
      <c r="C760" s="385" t="s">
        <v>1309</v>
      </c>
      <c r="D760" s="561" t="s">
        <v>1309</v>
      </c>
    </row>
    <row r="761" spans="1:4" ht="15.75" customHeight="1" thickBot="1">
      <c r="A761" s="438"/>
      <c r="B761" s="221" t="s">
        <v>72</v>
      </c>
      <c r="C761" s="385" t="s">
        <v>1309</v>
      </c>
      <c r="D761" s="561" t="s">
        <v>1309</v>
      </c>
    </row>
    <row r="762" spans="1:4" ht="15.75" customHeight="1" thickBot="1">
      <c r="A762" s="438"/>
      <c r="B762" s="221" t="s">
        <v>1258</v>
      </c>
      <c r="C762" s="385" t="s">
        <v>1309</v>
      </c>
      <c r="D762" s="561" t="s">
        <v>1309</v>
      </c>
    </row>
    <row r="763" spans="1:4" ht="16.5" customHeight="1" thickBot="1">
      <c r="A763" s="438"/>
      <c r="B763" s="221" t="s">
        <v>1259</v>
      </c>
      <c r="C763" s="385" t="s">
        <v>1309</v>
      </c>
      <c r="D763" s="561" t="s">
        <v>1309</v>
      </c>
    </row>
    <row r="764" spans="1:4" ht="16.5" thickBot="1">
      <c r="A764" s="438"/>
      <c r="B764" s="248" t="s">
        <v>1221</v>
      </c>
      <c r="C764" s="385" t="s">
        <v>1309</v>
      </c>
      <c r="D764" s="561" t="s">
        <v>1309</v>
      </c>
    </row>
    <row r="765" spans="1:4" ht="15.75" customHeight="1" thickBot="1">
      <c r="A765" s="438"/>
      <c r="B765" s="221" t="s">
        <v>1260</v>
      </c>
      <c r="C765" s="385" t="s">
        <v>1309</v>
      </c>
      <c r="D765" s="561" t="s">
        <v>1309</v>
      </c>
    </row>
    <row r="766" spans="1:4" ht="15.75" customHeight="1" thickBot="1">
      <c r="A766" s="438"/>
      <c r="B766" s="221" t="s">
        <v>978</v>
      </c>
      <c r="C766" s="385" t="s">
        <v>1309</v>
      </c>
      <c r="D766" s="561" t="s">
        <v>1309</v>
      </c>
    </row>
    <row r="767" spans="1:4" ht="16.5" customHeight="1" thickBot="1">
      <c r="A767" s="438"/>
      <c r="B767" s="221" t="s">
        <v>1261</v>
      </c>
      <c r="C767" s="385" t="s">
        <v>1309</v>
      </c>
      <c r="D767" s="561" t="s">
        <v>1309</v>
      </c>
    </row>
    <row r="768" spans="1:4" ht="16.5" thickBot="1">
      <c r="A768" s="438"/>
      <c r="B768" s="248" t="s">
        <v>74</v>
      </c>
      <c r="C768" s="385" t="s">
        <v>1309</v>
      </c>
      <c r="D768" s="561" t="s">
        <v>1309</v>
      </c>
    </row>
    <row r="769" spans="1:6" ht="15.75" customHeight="1" thickBot="1">
      <c r="A769" s="438"/>
      <c r="B769" s="221" t="s">
        <v>799</v>
      </c>
      <c r="C769" s="385" t="s">
        <v>1309</v>
      </c>
      <c r="D769" s="561" t="s">
        <v>1309</v>
      </c>
    </row>
    <row r="770" spans="1:6" ht="15.75" customHeight="1" thickBot="1">
      <c r="A770" s="438"/>
      <c r="B770" s="221" t="s">
        <v>806</v>
      </c>
      <c r="C770" s="385" t="s">
        <v>1309</v>
      </c>
      <c r="D770" s="561" t="s">
        <v>1309</v>
      </c>
    </row>
    <row r="771" spans="1:6" ht="15.75" customHeight="1" thickBot="1">
      <c r="A771" s="438"/>
      <c r="B771" s="221" t="s">
        <v>808</v>
      </c>
      <c r="C771" s="385" t="s">
        <v>1309</v>
      </c>
      <c r="D771" s="561" t="s">
        <v>1309</v>
      </c>
    </row>
    <row r="772" spans="1:6" ht="15.75" thickBot="1">
      <c r="A772" s="439"/>
      <c r="B772" s="221" t="s">
        <v>1262</v>
      </c>
      <c r="C772" s="385" t="s">
        <v>1309</v>
      </c>
      <c r="D772" s="561" t="s">
        <v>1309</v>
      </c>
    </row>
    <row r="773" spans="1:6" ht="15.75" customHeight="1" thickBot="1">
      <c r="A773" s="247" t="s">
        <v>39</v>
      </c>
      <c r="B773" s="562"/>
      <c r="C773" s="562">
        <v>131306.51300000001</v>
      </c>
      <c r="D773" s="252">
        <v>154940</v>
      </c>
      <c r="F773" s="19"/>
    </row>
    <row r="774" spans="1:6">
      <c r="F774" s="19"/>
    </row>
    <row r="784" spans="1:6" ht="15.75" customHeight="1"/>
  </sheetData>
  <mergeCells count="27">
    <mergeCell ref="A636:A677"/>
    <mergeCell ref="A489:A519"/>
    <mergeCell ref="A532:A556"/>
    <mergeCell ref="A572:A609"/>
    <mergeCell ref="A610:A624"/>
    <mergeCell ref="A520:A523"/>
    <mergeCell ref="A752:A772"/>
    <mergeCell ref="A739:B739"/>
    <mergeCell ref="A735:A738"/>
    <mergeCell ref="A678:A692"/>
    <mergeCell ref="A706:A734"/>
    <mergeCell ref="A348:A350"/>
    <mergeCell ref="A381:A392"/>
    <mergeCell ref="A311:A346"/>
    <mergeCell ref="A416:A467"/>
    <mergeCell ref="A362:A380"/>
    <mergeCell ref="A393:A401"/>
    <mergeCell ref="A219:A237"/>
    <mergeCell ref="A238:A244"/>
    <mergeCell ref="A165:A171"/>
    <mergeCell ref="A288:A296"/>
    <mergeCell ref="A256:A287"/>
    <mergeCell ref="A140:A150"/>
    <mergeCell ref="A152:A163"/>
    <mergeCell ref="A41:A128"/>
    <mergeCell ref="A129:B129"/>
    <mergeCell ref="A184:A2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4"/>
  <sheetViews>
    <sheetView rightToLeft="1" topLeftCell="A252" zoomScaleNormal="100" workbookViewId="0">
      <selection activeCell="D271" sqref="D271"/>
    </sheetView>
  </sheetViews>
  <sheetFormatPr defaultColWidth="9.140625" defaultRowHeight="15"/>
  <cols>
    <col min="1" max="1" width="45.7109375" style="27" bestFit="1" customWidth="1"/>
    <col min="2" max="2" width="17.28515625" style="27" customWidth="1"/>
    <col min="3" max="4" width="15.28515625" style="27" customWidth="1"/>
    <col min="5" max="7" width="9.140625" style="27"/>
    <col min="8" max="8" width="15" style="27" customWidth="1"/>
    <col min="9" max="9" width="16.28515625" style="27" customWidth="1"/>
    <col min="10" max="10" width="19" style="27" customWidth="1"/>
    <col min="11" max="16384" width="9.140625" style="27"/>
  </cols>
  <sheetData>
    <row r="1" spans="1:4">
      <c r="A1" s="27" t="s">
        <v>52</v>
      </c>
      <c r="D1" s="27" t="s">
        <v>53</v>
      </c>
    </row>
    <row r="2" spans="1:4">
      <c r="A2" s="27" t="s">
        <v>1455</v>
      </c>
      <c r="D2" s="27" t="s">
        <v>1456</v>
      </c>
    </row>
    <row r="3" spans="1:4" ht="15.75" thickBot="1">
      <c r="A3" s="27" t="s">
        <v>51</v>
      </c>
      <c r="D3" s="27" t="s">
        <v>49</v>
      </c>
    </row>
    <row r="4" spans="1:4" ht="16.5" thickBot="1">
      <c r="A4" s="213" t="s">
        <v>1289</v>
      </c>
      <c r="B4" s="214" t="s">
        <v>46</v>
      </c>
      <c r="C4" s="226" t="s">
        <v>48</v>
      </c>
      <c r="D4" s="226" t="s">
        <v>48</v>
      </c>
    </row>
    <row r="5" spans="1:4" ht="16.5" thickBot="1">
      <c r="A5" s="216"/>
      <c r="B5" s="212"/>
      <c r="C5" s="227" t="s">
        <v>50</v>
      </c>
      <c r="D5" s="227" t="s">
        <v>50</v>
      </c>
    </row>
    <row r="6" spans="1:4" ht="16.5" thickBot="1">
      <c r="A6" s="222" t="s">
        <v>1290</v>
      </c>
      <c r="B6" s="212" t="s">
        <v>47</v>
      </c>
      <c r="C6" s="228">
        <v>2020</v>
      </c>
      <c r="D6" s="228">
        <v>2021</v>
      </c>
    </row>
    <row r="7" spans="1:4" ht="18" customHeight="1">
      <c r="A7" s="449" t="s">
        <v>82</v>
      </c>
      <c r="B7" s="309" t="s">
        <v>83</v>
      </c>
      <c r="C7" s="386">
        <v>918</v>
      </c>
      <c r="D7" s="386">
        <v>1086</v>
      </c>
    </row>
    <row r="8" spans="1:4" ht="18" customHeight="1">
      <c r="A8" s="447"/>
      <c r="B8" s="309" t="s">
        <v>84</v>
      </c>
      <c r="C8" s="386">
        <v>1018</v>
      </c>
      <c r="D8" s="386">
        <v>1068</v>
      </c>
    </row>
    <row r="9" spans="1:4" ht="18" customHeight="1" thickBot="1">
      <c r="A9" s="450"/>
      <c r="B9" s="309" t="s">
        <v>1214</v>
      </c>
      <c r="C9" s="386" t="s">
        <v>1309</v>
      </c>
      <c r="D9" s="386" t="s">
        <v>1309</v>
      </c>
    </row>
    <row r="10" spans="1:4" ht="53.25" customHeight="1" thickBot="1">
      <c r="A10" s="254" t="s">
        <v>85</v>
      </c>
      <c r="B10" s="309" t="s">
        <v>86</v>
      </c>
      <c r="C10" s="386" t="s">
        <v>1309</v>
      </c>
      <c r="D10" s="386" t="s">
        <v>1309</v>
      </c>
    </row>
    <row r="11" spans="1:4" ht="21.75" customHeight="1" thickBot="1">
      <c r="A11" s="418" t="s">
        <v>39</v>
      </c>
      <c r="B11" s="419"/>
      <c r="C11" s="255">
        <f>SUM(C7:C10)</f>
        <v>1936</v>
      </c>
      <c r="D11" s="255">
        <f>SUM(D7:D10)</f>
        <v>2154</v>
      </c>
    </row>
    <row r="12" spans="1:4" ht="21.75" customHeight="1"/>
    <row r="13" spans="1:4" ht="21.75" customHeight="1"/>
    <row r="14" spans="1:4" ht="21.75" customHeight="1"/>
    <row r="15" spans="1:4" ht="21.75" customHeight="1"/>
    <row r="16" spans="1:4" ht="21.75" customHeight="1"/>
    <row r="17" spans="1:4" ht="21.75" customHeight="1">
      <c r="A17" s="27" t="s">
        <v>1457</v>
      </c>
      <c r="D17" s="27" t="s">
        <v>1458</v>
      </c>
    </row>
    <row r="18" spans="1:4" ht="21.75" customHeight="1" thickBot="1">
      <c r="A18" s="27" t="s">
        <v>51</v>
      </c>
      <c r="D18" s="27" t="s">
        <v>49</v>
      </c>
    </row>
    <row r="19" spans="1:4" ht="21.75" customHeight="1" thickBot="1">
      <c r="A19" s="213" t="s">
        <v>1289</v>
      </c>
      <c r="B19" s="214" t="s">
        <v>46</v>
      </c>
      <c r="C19" s="226" t="s">
        <v>48</v>
      </c>
      <c r="D19" s="226" t="s">
        <v>48</v>
      </c>
    </row>
    <row r="20" spans="1:4" ht="21.75" customHeight="1" thickBot="1">
      <c r="A20" s="216"/>
      <c r="B20" s="212"/>
      <c r="C20" s="227" t="s">
        <v>50</v>
      </c>
      <c r="D20" s="227" t="s">
        <v>50</v>
      </c>
    </row>
    <row r="21" spans="1:4" ht="21.75" customHeight="1" thickBot="1">
      <c r="A21" s="222" t="s">
        <v>1290</v>
      </c>
      <c r="B21" s="212" t="s">
        <v>47</v>
      </c>
      <c r="C21" s="228">
        <v>2020</v>
      </c>
      <c r="D21" s="228">
        <v>2021</v>
      </c>
    </row>
    <row r="22" spans="1:4" ht="21.75" customHeight="1">
      <c r="A22" s="454"/>
      <c r="B22" s="339" t="s">
        <v>1391</v>
      </c>
      <c r="C22" s="340">
        <f>19+4978</f>
        <v>4997</v>
      </c>
      <c r="D22" s="340"/>
    </row>
    <row r="23" spans="1:4" ht="21.75" customHeight="1">
      <c r="A23" s="454"/>
      <c r="B23" s="339" t="s">
        <v>1392</v>
      </c>
      <c r="C23" s="340">
        <f>90+15487</f>
        <v>15577</v>
      </c>
      <c r="D23" s="340"/>
    </row>
    <row r="24" spans="1:4" ht="21.75" customHeight="1">
      <c r="A24" s="454"/>
      <c r="B24" s="339" t="s">
        <v>1393</v>
      </c>
      <c r="C24" s="340">
        <v>641</v>
      </c>
      <c r="D24" s="340"/>
    </row>
    <row r="25" spans="1:4" ht="21.75" customHeight="1">
      <c r="A25" s="454"/>
      <c r="B25" s="339" t="s">
        <v>1394</v>
      </c>
      <c r="C25" s="340">
        <f>236+958</f>
        <v>1194</v>
      </c>
      <c r="D25" s="340"/>
    </row>
    <row r="26" spans="1:4" ht="21.75" customHeight="1">
      <c r="A26" s="454"/>
      <c r="B26" s="339" t="s">
        <v>1395</v>
      </c>
      <c r="C26" s="340">
        <v>13</v>
      </c>
      <c r="D26" s="340"/>
    </row>
    <row r="27" spans="1:4" ht="21.75" customHeight="1">
      <c r="A27" s="454"/>
      <c r="B27" s="339" t="s">
        <v>1396</v>
      </c>
      <c r="C27" s="340">
        <v>48</v>
      </c>
      <c r="D27" s="340"/>
    </row>
    <row r="28" spans="1:4" ht="21.75" customHeight="1">
      <c r="A28" s="455"/>
      <c r="B28" s="339" t="s">
        <v>1397</v>
      </c>
      <c r="C28" s="340">
        <v>1</v>
      </c>
      <c r="D28" s="340"/>
    </row>
    <row r="29" spans="1:4" ht="21.75" customHeight="1">
      <c r="A29" s="456" t="s">
        <v>82</v>
      </c>
      <c r="B29" s="338"/>
      <c r="C29" s="340"/>
      <c r="D29" s="340"/>
    </row>
    <row r="30" spans="1:4" ht="21.75" customHeight="1">
      <c r="A30" s="454"/>
      <c r="B30" s="339" t="s">
        <v>1398</v>
      </c>
      <c r="C30" s="340">
        <v>9</v>
      </c>
      <c r="D30" s="340"/>
    </row>
    <row r="31" spans="1:4" ht="21.75" customHeight="1">
      <c r="A31" s="454"/>
      <c r="B31" s="339" t="s">
        <v>1399</v>
      </c>
      <c r="C31" s="340">
        <v>218</v>
      </c>
      <c r="D31" s="340"/>
    </row>
    <row r="32" spans="1:4" ht="21.75" customHeight="1">
      <c r="A32" s="454"/>
      <c r="B32" s="339" t="s">
        <v>1400</v>
      </c>
      <c r="C32" s="340">
        <v>272</v>
      </c>
      <c r="D32" s="340"/>
    </row>
    <row r="33" spans="1:4" ht="21.75" customHeight="1">
      <c r="A33" s="454"/>
      <c r="B33" s="339" t="s">
        <v>1401</v>
      </c>
      <c r="C33" s="340">
        <v>101</v>
      </c>
      <c r="D33" s="340"/>
    </row>
    <row r="34" spans="1:4" ht="21.75" customHeight="1">
      <c r="A34" s="454"/>
      <c r="B34" s="339" t="s">
        <v>1402</v>
      </c>
      <c r="C34" s="340">
        <v>406</v>
      </c>
      <c r="D34" s="340"/>
    </row>
    <row r="35" spans="1:4" ht="21.75" customHeight="1">
      <c r="A35" s="454"/>
      <c r="B35" s="339" t="s">
        <v>1403</v>
      </c>
      <c r="C35" s="340">
        <v>51</v>
      </c>
      <c r="D35" s="340"/>
    </row>
    <row r="36" spans="1:4" ht="21.75" customHeight="1">
      <c r="A36" s="454"/>
      <c r="B36" s="339" t="s">
        <v>1404</v>
      </c>
      <c r="C36" s="340">
        <v>4.0599999999999996</v>
      </c>
      <c r="D36" s="340"/>
    </row>
    <row r="37" spans="1:4" ht="21.75" customHeight="1">
      <c r="A37" s="454"/>
      <c r="B37" s="339" t="s">
        <v>1405</v>
      </c>
      <c r="C37" s="340">
        <v>0</v>
      </c>
      <c r="D37" s="340"/>
    </row>
    <row r="38" spans="1:4" ht="21.75" customHeight="1">
      <c r="A38" s="454"/>
      <c r="B38" s="339" t="s">
        <v>1330</v>
      </c>
      <c r="C38" s="340">
        <v>3</v>
      </c>
      <c r="D38" s="340"/>
    </row>
    <row r="39" spans="1:4" ht="21.75" customHeight="1">
      <c r="A39" s="454"/>
      <c r="B39" s="339" t="s">
        <v>1406</v>
      </c>
      <c r="C39" s="340">
        <v>7.4999999999999997E-2</v>
      </c>
      <c r="D39" s="340"/>
    </row>
    <row r="40" spans="1:4" ht="21.75" customHeight="1">
      <c r="A40" s="455"/>
      <c r="B40" s="339" t="s">
        <v>1407</v>
      </c>
      <c r="C40" s="340">
        <v>14</v>
      </c>
      <c r="D40" s="340"/>
    </row>
    <row r="41" spans="1:4" ht="21.75" customHeight="1">
      <c r="A41" s="456" t="s">
        <v>85</v>
      </c>
      <c r="B41" s="338"/>
      <c r="C41" s="340"/>
      <c r="D41" s="340"/>
    </row>
    <row r="42" spans="1:4" ht="21.75" customHeight="1">
      <c r="A42" s="454"/>
      <c r="B42" s="301"/>
      <c r="C42" s="341"/>
      <c r="D42" s="341"/>
    </row>
    <row r="43" spans="1:4" ht="21.75" customHeight="1">
      <c r="A43" s="454"/>
      <c r="B43" s="301"/>
      <c r="C43" s="341"/>
      <c r="D43" s="341"/>
    </row>
    <row r="44" spans="1:4" ht="21.75" customHeight="1">
      <c r="A44" s="455"/>
      <c r="B44" s="301"/>
      <c r="C44" s="341"/>
      <c r="D44" s="341"/>
    </row>
    <row r="45" spans="1:4" ht="21.75" customHeight="1" thickBot="1">
      <c r="A45" s="387" t="s">
        <v>180</v>
      </c>
      <c r="B45" s="342"/>
      <c r="C45" s="343">
        <f>SUM(C22:C44)</f>
        <v>23549.135000000002</v>
      </c>
      <c r="D45" s="343">
        <v>25041</v>
      </c>
    </row>
    <row r="46" spans="1:4" ht="21.75" customHeight="1"/>
    <row r="47" spans="1:4" ht="21.75" customHeight="1"/>
    <row r="49" spans="1:4">
      <c r="A49" s="27" t="s">
        <v>1459</v>
      </c>
      <c r="D49" s="27" t="s">
        <v>1460</v>
      </c>
    </row>
    <row r="50" spans="1:4" ht="15.75" thickBot="1">
      <c r="A50" s="27" t="s">
        <v>51</v>
      </c>
      <c r="D50" s="27" t="s">
        <v>49</v>
      </c>
    </row>
    <row r="51" spans="1:4" ht="16.5" thickBot="1">
      <c r="A51" s="213" t="s">
        <v>1289</v>
      </c>
      <c r="B51" s="214" t="s">
        <v>46</v>
      </c>
      <c r="C51" s="215" t="s">
        <v>48</v>
      </c>
      <c r="D51" s="215" t="s">
        <v>48</v>
      </c>
    </row>
    <row r="52" spans="1:4" ht="16.5" thickBot="1">
      <c r="A52" s="216"/>
      <c r="B52" s="212"/>
      <c r="C52" s="217" t="s">
        <v>50</v>
      </c>
      <c r="D52" s="217" t="s">
        <v>50</v>
      </c>
    </row>
    <row r="53" spans="1:4" ht="16.5" thickBot="1">
      <c r="A53" s="222" t="s">
        <v>1290</v>
      </c>
      <c r="B53" s="256" t="s">
        <v>47</v>
      </c>
      <c r="C53" s="257">
        <v>2020</v>
      </c>
      <c r="D53" s="257">
        <v>2021</v>
      </c>
    </row>
    <row r="54" spans="1:4">
      <c r="A54" s="457" t="s">
        <v>67</v>
      </c>
      <c r="B54" s="309" t="s">
        <v>394</v>
      </c>
      <c r="C54" s="327">
        <v>3035.87</v>
      </c>
      <c r="D54" s="327">
        <v>2173.4949999999999</v>
      </c>
    </row>
    <row r="55" spans="1:4">
      <c r="A55" s="452"/>
      <c r="B55" s="309" t="s">
        <v>473</v>
      </c>
      <c r="C55" s="329">
        <v>302.3</v>
      </c>
      <c r="D55" s="329">
        <v>375.18099999999998</v>
      </c>
    </row>
    <row r="56" spans="1:4">
      <c r="A56" s="452"/>
      <c r="B56" s="309" t="s">
        <v>1386</v>
      </c>
      <c r="C56" s="329">
        <v>25.75</v>
      </c>
      <c r="D56" s="329">
        <v>0</v>
      </c>
    </row>
    <row r="57" spans="1:4">
      <c r="A57" s="452"/>
      <c r="B57" s="309" t="s">
        <v>479</v>
      </c>
      <c r="C57" s="329">
        <v>19.224</v>
      </c>
      <c r="D57" s="329">
        <v>51.908000000000001</v>
      </c>
    </row>
    <row r="58" spans="1:4" ht="15.75" thickBot="1">
      <c r="A58" s="453"/>
      <c r="B58" s="330" t="s">
        <v>1378</v>
      </c>
      <c r="C58" s="330">
        <v>113.479</v>
      </c>
      <c r="D58" s="330">
        <v>4.8140000000000001</v>
      </c>
    </row>
    <row r="59" spans="1:4">
      <c r="A59" s="451" t="s">
        <v>82</v>
      </c>
      <c r="B59" s="354" t="s">
        <v>465</v>
      </c>
      <c r="C59" s="355">
        <v>227.52699999999999</v>
      </c>
      <c r="D59" s="355">
        <v>43</v>
      </c>
    </row>
    <row r="60" spans="1:4">
      <c r="A60" s="452"/>
      <c r="B60" s="309" t="s">
        <v>544</v>
      </c>
      <c r="C60" s="329"/>
      <c r="D60" s="329"/>
    </row>
    <row r="61" spans="1:4">
      <c r="A61" s="452"/>
      <c r="B61" s="309" t="s">
        <v>1332</v>
      </c>
      <c r="C61" s="329"/>
      <c r="D61" s="329"/>
    </row>
    <row r="62" spans="1:4">
      <c r="A62" s="452"/>
      <c r="B62" s="309" t="s">
        <v>463</v>
      </c>
      <c r="C62" s="329">
        <v>4.5999999999999996</v>
      </c>
      <c r="D62" s="329"/>
    </row>
    <row r="63" spans="1:4">
      <c r="A63" s="452"/>
      <c r="B63" s="309" t="s">
        <v>471</v>
      </c>
      <c r="C63" s="329"/>
      <c r="D63" s="329"/>
    </row>
    <row r="64" spans="1:4">
      <c r="A64" s="452"/>
      <c r="B64" s="309" t="s">
        <v>466</v>
      </c>
      <c r="C64" s="329">
        <v>19.824000000000002</v>
      </c>
      <c r="D64" s="329">
        <v>125.98</v>
      </c>
    </row>
    <row r="65" spans="1:4">
      <c r="A65" s="452"/>
      <c r="B65" s="309" t="s">
        <v>468</v>
      </c>
      <c r="C65" s="329">
        <v>2.964</v>
      </c>
      <c r="D65" s="329">
        <v>3.415</v>
      </c>
    </row>
    <row r="66" spans="1:4">
      <c r="A66" s="452"/>
      <c r="B66" s="309" t="s">
        <v>480</v>
      </c>
      <c r="C66" s="329">
        <v>401.173</v>
      </c>
      <c r="D66" s="329">
        <v>104.01</v>
      </c>
    </row>
    <row r="67" spans="1:4">
      <c r="A67" s="452"/>
      <c r="B67" s="309" t="s">
        <v>1389</v>
      </c>
      <c r="C67" s="329">
        <v>101.54</v>
      </c>
      <c r="D67" s="329">
        <v>1889.84</v>
      </c>
    </row>
    <row r="68" spans="1:4">
      <c r="A68" s="452"/>
      <c r="B68" s="309" t="s">
        <v>1427</v>
      </c>
      <c r="C68" s="329"/>
      <c r="D68" s="329">
        <v>6</v>
      </c>
    </row>
    <row r="69" spans="1:4" ht="15.75" thickBot="1">
      <c r="A69" s="344"/>
      <c r="B69" s="309" t="s">
        <v>1333</v>
      </c>
      <c r="C69" s="329"/>
      <c r="D69" s="329"/>
    </row>
    <row r="70" spans="1:4" ht="14.45" customHeight="1">
      <c r="A70" s="451" t="s">
        <v>85</v>
      </c>
      <c r="B70" s="309"/>
      <c r="C70" s="329"/>
      <c r="D70" s="329"/>
    </row>
    <row r="71" spans="1:4">
      <c r="A71" s="452"/>
      <c r="B71" s="309"/>
      <c r="C71" s="329"/>
      <c r="D71" s="329"/>
    </row>
    <row r="72" spans="1:4">
      <c r="A72" s="452"/>
      <c r="B72" s="309"/>
      <c r="C72" s="329"/>
      <c r="D72" s="329"/>
    </row>
    <row r="73" spans="1:4">
      <c r="A73" s="452"/>
      <c r="B73" s="309"/>
      <c r="C73" s="329"/>
      <c r="D73" s="329"/>
    </row>
    <row r="74" spans="1:4">
      <c r="A74" s="452"/>
      <c r="B74" s="309"/>
      <c r="C74" s="329"/>
      <c r="D74" s="329"/>
    </row>
    <row r="75" spans="1:4" ht="15.75" thickBot="1">
      <c r="A75" s="453"/>
      <c r="B75" s="309"/>
      <c r="C75" s="329"/>
      <c r="D75" s="329"/>
    </row>
    <row r="76" spans="1:4" ht="16.5" thickBot="1">
      <c r="A76" s="418" t="s">
        <v>39</v>
      </c>
      <c r="B76" s="448"/>
      <c r="C76" s="242">
        <f>SUM(C54:C75)</f>
        <v>4254.2510000000002</v>
      </c>
      <c r="D76" s="242">
        <f>SUM(D54:D75)</f>
        <v>4777.643</v>
      </c>
    </row>
    <row r="84" spans="1:4">
      <c r="A84" s="27" t="s">
        <v>1461</v>
      </c>
      <c r="D84" s="27" t="s">
        <v>1462</v>
      </c>
    </row>
    <row r="85" spans="1:4" ht="15.75" thickBot="1">
      <c r="A85" s="27" t="s">
        <v>51</v>
      </c>
      <c r="D85" s="27" t="s">
        <v>49</v>
      </c>
    </row>
    <row r="86" spans="1:4" ht="21.75" customHeight="1" thickBot="1">
      <c r="A86" s="213" t="s">
        <v>1289</v>
      </c>
      <c r="B86" s="214" t="s">
        <v>46</v>
      </c>
      <c r="C86" s="214" t="s">
        <v>48</v>
      </c>
      <c r="D86" s="214" t="s">
        <v>48</v>
      </c>
    </row>
    <row r="87" spans="1:4" ht="21.75" customHeight="1" thickBot="1">
      <c r="A87" s="216"/>
      <c r="B87" s="212"/>
      <c r="C87" s="212" t="s">
        <v>50</v>
      </c>
      <c r="D87" s="212" t="s">
        <v>50</v>
      </c>
    </row>
    <row r="88" spans="1:4" ht="21.75" customHeight="1">
      <c r="A88" s="222" t="s">
        <v>1291</v>
      </c>
      <c r="B88" s="256" t="s">
        <v>47</v>
      </c>
      <c r="C88" s="256">
        <v>2020</v>
      </c>
      <c r="D88" s="256">
        <v>2021</v>
      </c>
    </row>
    <row r="89" spans="1:4" ht="21.75" customHeight="1">
      <c r="A89" s="446" t="s">
        <v>67</v>
      </c>
      <c r="B89" s="309" t="s">
        <v>554</v>
      </c>
      <c r="C89" s="312" t="s">
        <v>1309</v>
      </c>
      <c r="D89" s="312" t="s">
        <v>1309</v>
      </c>
    </row>
    <row r="90" spans="1:4" ht="21.75" customHeight="1">
      <c r="A90" s="447"/>
      <c r="B90" s="309" t="s">
        <v>555</v>
      </c>
      <c r="C90" s="312" t="s">
        <v>1309</v>
      </c>
      <c r="D90" s="312" t="s">
        <v>1309</v>
      </c>
    </row>
    <row r="91" spans="1:4">
      <c r="A91" s="447"/>
      <c r="B91" s="309" t="s">
        <v>556</v>
      </c>
      <c r="C91" s="312" t="s">
        <v>1309</v>
      </c>
      <c r="D91" s="312" t="s">
        <v>1309</v>
      </c>
    </row>
    <row r="92" spans="1:4" ht="21.75" customHeight="1">
      <c r="A92" s="446" t="s">
        <v>82</v>
      </c>
      <c r="B92" s="309" t="s">
        <v>557</v>
      </c>
      <c r="C92" s="312" t="s">
        <v>1309</v>
      </c>
      <c r="D92" s="312" t="s">
        <v>1309</v>
      </c>
    </row>
    <row r="93" spans="1:4">
      <c r="A93" s="447"/>
      <c r="B93" s="309" t="s">
        <v>499</v>
      </c>
      <c r="C93" s="312" t="s">
        <v>1309</v>
      </c>
      <c r="D93" s="312" t="s">
        <v>1309</v>
      </c>
    </row>
    <row r="94" spans="1:4" ht="15.75" thickBot="1">
      <c r="A94" s="447"/>
      <c r="B94" s="309" t="s">
        <v>556</v>
      </c>
      <c r="C94" s="312" t="s">
        <v>1309</v>
      </c>
      <c r="D94" s="312" t="s">
        <v>1309</v>
      </c>
    </row>
    <row r="95" spans="1:4" ht="16.5" thickBot="1">
      <c r="A95" s="1" t="s">
        <v>39</v>
      </c>
      <c r="B95" s="252"/>
      <c r="C95" s="252">
        <v>98500</v>
      </c>
      <c r="D95" s="252">
        <v>90000</v>
      </c>
    </row>
    <row r="102" spans="1:4">
      <c r="A102" s="27" t="s">
        <v>1463</v>
      </c>
      <c r="D102" s="27" t="s">
        <v>1464</v>
      </c>
    </row>
    <row r="103" spans="1:4" ht="15.75" thickBot="1">
      <c r="A103" s="27" t="s">
        <v>51</v>
      </c>
      <c r="D103" s="27" t="s">
        <v>49</v>
      </c>
    </row>
    <row r="104" spans="1:4" ht="16.5" thickBot="1">
      <c r="A104" s="213" t="s">
        <v>1289</v>
      </c>
      <c r="B104" s="214" t="s">
        <v>46</v>
      </c>
      <c r="C104" s="214" t="s">
        <v>48</v>
      </c>
      <c r="D104" s="214" t="s">
        <v>48</v>
      </c>
    </row>
    <row r="105" spans="1:4" ht="16.5" thickBot="1">
      <c r="A105" s="216"/>
      <c r="B105" s="212"/>
      <c r="C105" s="212" t="s">
        <v>50</v>
      </c>
      <c r="D105" s="212" t="s">
        <v>50</v>
      </c>
    </row>
    <row r="106" spans="1:4" ht="15.75">
      <c r="A106" s="222" t="s">
        <v>1291</v>
      </c>
      <c r="B106" s="256" t="s">
        <v>47</v>
      </c>
      <c r="C106" s="256">
        <v>2020</v>
      </c>
      <c r="D106" s="256">
        <v>2021</v>
      </c>
    </row>
    <row r="107" spans="1:4">
      <c r="A107" s="446" t="s">
        <v>67</v>
      </c>
      <c r="B107" s="309"/>
      <c r="C107" s="312" t="s">
        <v>1309</v>
      </c>
      <c r="D107" s="312" t="s">
        <v>1309</v>
      </c>
    </row>
    <row r="108" spans="1:4">
      <c r="A108" s="447"/>
      <c r="B108" s="309"/>
      <c r="C108" s="312" t="s">
        <v>1309</v>
      </c>
      <c r="D108" s="312" t="s">
        <v>1309</v>
      </c>
    </row>
    <row r="109" spans="1:4">
      <c r="A109" s="447"/>
      <c r="B109" s="309"/>
      <c r="C109" s="312" t="s">
        <v>1309</v>
      </c>
      <c r="D109" s="312" t="s">
        <v>1309</v>
      </c>
    </row>
    <row r="110" spans="1:4">
      <c r="A110" s="446" t="s">
        <v>82</v>
      </c>
      <c r="B110" s="309" t="s">
        <v>84</v>
      </c>
      <c r="C110" s="312">
        <v>19204</v>
      </c>
      <c r="D110" s="312">
        <v>20000</v>
      </c>
    </row>
    <row r="111" spans="1:4">
      <c r="A111" s="447"/>
      <c r="B111" s="309" t="s">
        <v>1225</v>
      </c>
      <c r="C111" s="312" t="s">
        <v>1309</v>
      </c>
      <c r="D111" s="312" t="s">
        <v>1309</v>
      </c>
    </row>
    <row r="112" spans="1:4" ht="15.75" thickBot="1">
      <c r="A112" s="447"/>
      <c r="B112" s="309" t="s">
        <v>499</v>
      </c>
      <c r="C112" s="312" t="s">
        <v>1309</v>
      </c>
      <c r="D112" s="312" t="s">
        <v>1309</v>
      </c>
    </row>
    <row r="113" spans="1:4" ht="16.5" thickBot="1">
      <c r="A113" s="1" t="s">
        <v>39</v>
      </c>
      <c r="B113" s="258"/>
      <c r="C113" s="388">
        <f>SUM(C110:C112)</f>
        <v>19204</v>
      </c>
      <c r="D113" s="388">
        <v>20000</v>
      </c>
    </row>
    <row r="119" spans="1:4">
      <c r="A119" s="27" t="s">
        <v>1465</v>
      </c>
      <c r="D119" s="27" t="s">
        <v>1466</v>
      </c>
    </row>
    <row r="120" spans="1:4" ht="15.75" thickBot="1">
      <c r="A120" s="27" t="s">
        <v>51</v>
      </c>
      <c r="D120" s="27" t="s">
        <v>49</v>
      </c>
    </row>
    <row r="121" spans="1:4" ht="16.5" thickBot="1">
      <c r="A121" s="213" t="s">
        <v>1289</v>
      </c>
      <c r="B121" s="214" t="s">
        <v>46</v>
      </c>
      <c r="C121" s="215" t="s">
        <v>48</v>
      </c>
      <c r="D121" s="215" t="s">
        <v>48</v>
      </c>
    </row>
    <row r="122" spans="1:4" ht="16.5" thickBot="1">
      <c r="A122" s="216"/>
      <c r="B122" s="212"/>
      <c r="C122" s="217" t="s">
        <v>50</v>
      </c>
      <c r="D122" s="217" t="s">
        <v>50</v>
      </c>
    </row>
    <row r="123" spans="1:4" ht="16.5" thickBot="1">
      <c r="A123" s="222" t="s">
        <v>1291</v>
      </c>
      <c r="B123" s="256" t="s">
        <v>47</v>
      </c>
      <c r="C123" s="257">
        <v>2020</v>
      </c>
      <c r="D123" s="257">
        <v>2021</v>
      </c>
    </row>
    <row r="124" spans="1:4" ht="15" customHeight="1">
      <c r="A124" s="449" t="s">
        <v>67</v>
      </c>
      <c r="B124" s="309" t="s">
        <v>1334</v>
      </c>
      <c r="C124" s="312">
        <v>1060</v>
      </c>
      <c r="D124" s="312">
        <v>1350</v>
      </c>
    </row>
    <row r="125" spans="1:4">
      <c r="A125" s="447"/>
      <c r="B125" s="309"/>
      <c r="C125" s="312" t="s">
        <v>1309</v>
      </c>
      <c r="D125" s="312" t="s">
        <v>1309</v>
      </c>
    </row>
    <row r="126" spans="1:4">
      <c r="A126" s="447"/>
      <c r="B126" s="309"/>
      <c r="C126" s="312" t="s">
        <v>1309</v>
      </c>
      <c r="D126" s="312" t="s">
        <v>1309</v>
      </c>
    </row>
    <row r="127" spans="1:4">
      <c r="A127" s="446" t="s">
        <v>82</v>
      </c>
      <c r="B127" s="309" t="s">
        <v>489</v>
      </c>
      <c r="C127" s="312">
        <v>247</v>
      </c>
      <c r="D127" s="312">
        <v>353</v>
      </c>
    </row>
    <row r="128" spans="1:4">
      <c r="A128" s="447"/>
      <c r="B128" s="309"/>
      <c r="C128" s="312" t="s">
        <v>1309</v>
      </c>
      <c r="D128" s="312" t="s">
        <v>1309</v>
      </c>
    </row>
    <row r="129" spans="1:4" ht="15.75" thickBot="1">
      <c r="A129" s="447"/>
      <c r="B129" s="309"/>
      <c r="C129" s="312" t="s">
        <v>1309</v>
      </c>
      <c r="D129" s="312" t="s">
        <v>1309</v>
      </c>
    </row>
    <row r="130" spans="1:4" ht="16.5" thickBot="1">
      <c r="A130" s="1" t="s">
        <v>39</v>
      </c>
      <c r="B130" s="219"/>
      <c r="C130" s="389">
        <f>SUM(C124:C129)</f>
        <v>1307</v>
      </c>
      <c r="D130" s="389">
        <f>SUM(D124:D129)</f>
        <v>1703</v>
      </c>
    </row>
    <row r="136" spans="1:4">
      <c r="A136" s="27" t="s">
        <v>1467</v>
      </c>
      <c r="D136" s="27" t="s">
        <v>1468</v>
      </c>
    </row>
    <row r="137" spans="1:4" ht="15.75" thickBot="1">
      <c r="A137" s="27" t="s">
        <v>51</v>
      </c>
      <c r="D137" s="27" t="s">
        <v>49</v>
      </c>
    </row>
    <row r="138" spans="1:4" ht="16.5" thickBot="1">
      <c r="A138" s="213" t="s">
        <v>1289</v>
      </c>
      <c r="B138" s="214" t="s">
        <v>46</v>
      </c>
      <c r="C138" s="213" t="s">
        <v>48</v>
      </c>
      <c r="D138" s="213" t="s">
        <v>48</v>
      </c>
    </row>
    <row r="139" spans="1:4" ht="16.5" thickBot="1">
      <c r="A139" s="216"/>
      <c r="B139" s="212"/>
      <c r="C139" s="216" t="s">
        <v>50</v>
      </c>
      <c r="D139" s="216" t="s">
        <v>50</v>
      </c>
    </row>
    <row r="140" spans="1:4" ht="16.5" thickBot="1">
      <c r="A140" s="222" t="s">
        <v>1292</v>
      </c>
      <c r="B140" s="256" t="s">
        <v>47</v>
      </c>
      <c r="C140" s="222">
        <v>2020</v>
      </c>
      <c r="D140" s="222">
        <v>2021</v>
      </c>
    </row>
    <row r="141" spans="1:4" ht="37.5" customHeight="1" thickBot="1">
      <c r="A141" s="105" t="s">
        <v>837</v>
      </c>
      <c r="B141" s="309" t="s">
        <v>931</v>
      </c>
      <c r="C141" s="390">
        <v>520.14388489208636</v>
      </c>
      <c r="D141" s="391">
        <v>620</v>
      </c>
    </row>
    <row r="142" spans="1:4">
      <c r="A142" s="458" t="s">
        <v>82</v>
      </c>
      <c r="B142" s="309" t="s">
        <v>1268</v>
      </c>
      <c r="C142" s="390">
        <v>70.143884892086334</v>
      </c>
      <c r="D142" s="391"/>
    </row>
    <row r="143" spans="1:4">
      <c r="A143" s="459"/>
      <c r="B143" s="309" t="s">
        <v>1269</v>
      </c>
      <c r="C143" s="390">
        <v>0</v>
      </c>
      <c r="D143" s="391">
        <v>71</v>
      </c>
    </row>
    <row r="144" spans="1:4">
      <c r="A144" s="459"/>
      <c r="B144" s="309" t="s">
        <v>1270</v>
      </c>
      <c r="C144" s="390">
        <v>3.2374100719424463</v>
      </c>
      <c r="D144" s="391">
        <v>3</v>
      </c>
    </row>
    <row r="145" spans="1:4" ht="15.75" thickBot="1">
      <c r="A145" s="460"/>
      <c r="B145" s="309" t="s">
        <v>1227</v>
      </c>
      <c r="C145" s="390">
        <v>6.4748201438848927</v>
      </c>
      <c r="D145" s="391">
        <v>6</v>
      </c>
    </row>
    <row r="146" spans="1:4" ht="21" customHeight="1">
      <c r="A146" s="461" t="s">
        <v>85</v>
      </c>
      <c r="B146" s="309" t="s">
        <v>1005</v>
      </c>
      <c r="C146" s="390" t="s">
        <v>1309</v>
      </c>
      <c r="D146" s="391" t="s">
        <v>1309</v>
      </c>
    </row>
    <row r="147" spans="1:4">
      <c r="A147" s="462"/>
      <c r="B147" s="309" t="s">
        <v>1268</v>
      </c>
      <c r="C147" s="390" t="s">
        <v>1309</v>
      </c>
      <c r="D147" s="391" t="s">
        <v>1309</v>
      </c>
    </row>
    <row r="148" spans="1:4" ht="15.75" thickBot="1">
      <c r="A148" s="463"/>
      <c r="B148" s="309" t="s">
        <v>1269</v>
      </c>
      <c r="C148" s="390" t="s">
        <v>1309</v>
      </c>
      <c r="D148" s="391" t="s">
        <v>1309</v>
      </c>
    </row>
    <row r="149" spans="1:4" ht="16.5" thickBot="1">
      <c r="A149" s="102" t="s">
        <v>39</v>
      </c>
      <c r="B149" s="242"/>
      <c r="C149" s="392">
        <f>SUM(C141:C148)</f>
        <v>600.00000000000011</v>
      </c>
      <c r="D149" s="392">
        <f>SUM(D141:D148)</f>
        <v>700</v>
      </c>
    </row>
    <row r="155" spans="1:4">
      <c r="A155" s="27" t="s">
        <v>1469</v>
      </c>
      <c r="D155" s="27" t="s">
        <v>1470</v>
      </c>
    </row>
    <row r="156" spans="1:4" ht="15.75" thickBot="1">
      <c r="A156" s="27" t="s">
        <v>51</v>
      </c>
      <c r="D156" s="27" t="s">
        <v>49</v>
      </c>
    </row>
    <row r="157" spans="1:4" ht="15" customHeight="1" thickBot="1">
      <c r="A157" s="213" t="s">
        <v>1289</v>
      </c>
      <c r="B157" s="214" t="s">
        <v>46</v>
      </c>
      <c r="C157" s="213" t="s">
        <v>48</v>
      </c>
      <c r="D157" s="213" t="s">
        <v>48</v>
      </c>
    </row>
    <row r="158" spans="1:4" ht="15.75" customHeight="1" thickBot="1">
      <c r="A158" s="216"/>
      <c r="B158" s="212"/>
      <c r="C158" s="216" t="s">
        <v>50</v>
      </c>
      <c r="D158" s="216" t="s">
        <v>50</v>
      </c>
    </row>
    <row r="159" spans="1:4" ht="16.5" thickBot="1">
      <c r="A159" s="222" t="s">
        <v>1292</v>
      </c>
      <c r="B159" s="256" t="s">
        <v>47</v>
      </c>
      <c r="C159" s="222">
        <v>2020</v>
      </c>
      <c r="D159" s="222">
        <v>2021</v>
      </c>
    </row>
    <row r="160" spans="1:4" ht="16.5" thickBot="1">
      <c r="A160" s="105" t="s">
        <v>837</v>
      </c>
      <c r="B160" s="309"/>
      <c r="C160" s="309" t="s">
        <v>1309</v>
      </c>
      <c r="D160" s="309" t="s">
        <v>1309</v>
      </c>
    </row>
    <row r="161" spans="1:4">
      <c r="A161" s="458" t="s">
        <v>82</v>
      </c>
      <c r="B161" s="309" t="s">
        <v>1268</v>
      </c>
      <c r="C161" s="309">
        <v>10</v>
      </c>
      <c r="D161" s="309">
        <v>11</v>
      </c>
    </row>
    <row r="162" spans="1:4">
      <c r="A162" s="459"/>
      <c r="B162" s="309" t="s">
        <v>1269</v>
      </c>
      <c r="C162" s="309" t="s">
        <v>1309</v>
      </c>
      <c r="D162" s="309" t="s">
        <v>1309</v>
      </c>
    </row>
    <row r="163" spans="1:4">
      <c r="A163" s="459"/>
      <c r="B163" s="309" t="s">
        <v>1309</v>
      </c>
      <c r="C163" s="309" t="s">
        <v>1309</v>
      </c>
      <c r="D163" s="309" t="s">
        <v>1309</v>
      </c>
    </row>
    <row r="164" spans="1:4" ht="15.75" thickBot="1">
      <c r="A164" s="460"/>
      <c r="B164" s="309" t="s">
        <v>1309</v>
      </c>
      <c r="C164" s="309" t="s">
        <v>1309</v>
      </c>
      <c r="D164" s="309" t="s">
        <v>1309</v>
      </c>
    </row>
    <row r="165" spans="1:4">
      <c r="A165" s="461" t="s">
        <v>85</v>
      </c>
      <c r="B165" s="309" t="s">
        <v>1309</v>
      </c>
      <c r="C165" s="309" t="s">
        <v>1309</v>
      </c>
      <c r="D165" s="309" t="s">
        <v>1309</v>
      </c>
    </row>
    <row r="166" spans="1:4">
      <c r="A166" s="462"/>
      <c r="B166" s="309" t="s">
        <v>1309</v>
      </c>
      <c r="C166" s="309" t="s">
        <v>1309</v>
      </c>
      <c r="D166" s="309" t="s">
        <v>1309</v>
      </c>
    </row>
    <row r="167" spans="1:4" ht="15.75" thickBot="1">
      <c r="A167" s="463"/>
      <c r="B167" s="309" t="s">
        <v>1309</v>
      </c>
      <c r="C167" s="309" t="s">
        <v>1309</v>
      </c>
      <c r="D167" s="309" t="s">
        <v>1309</v>
      </c>
    </row>
    <row r="168" spans="1:4" ht="16.5" thickBot="1">
      <c r="A168" s="102" t="s">
        <v>39</v>
      </c>
      <c r="B168" s="10"/>
      <c r="C168" s="104">
        <f>SUM(C161:C167)</f>
        <v>10</v>
      </c>
      <c r="D168" s="104">
        <v>11</v>
      </c>
    </row>
    <row r="169" spans="1:4" ht="15.75">
      <c r="A169" s="11"/>
      <c r="B169" s="12"/>
      <c r="C169" s="209"/>
      <c r="D169" s="209"/>
    </row>
    <row r="170" spans="1:4" ht="15.75">
      <c r="A170" s="11"/>
      <c r="B170" s="12"/>
      <c r="C170" s="209"/>
      <c r="D170" s="209"/>
    </row>
    <row r="171" spans="1:4" ht="15.75">
      <c r="A171" s="11"/>
      <c r="B171" s="12"/>
      <c r="C171" s="209"/>
      <c r="D171" s="209"/>
    </row>
    <row r="172" spans="1:4" ht="63">
      <c r="A172" s="335" t="s">
        <v>1471</v>
      </c>
      <c r="B172" s="12"/>
      <c r="C172" s="209"/>
      <c r="D172" s="334" t="s">
        <v>1472</v>
      </c>
    </row>
    <row r="173" spans="1:4" ht="16.5" thickBot="1">
      <c r="A173" s="11" t="s">
        <v>51</v>
      </c>
      <c r="B173" s="12"/>
      <c r="C173" s="209"/>
      <c r="D173" s="209" t="s">
        <v>49</v>
      </c>
    </row>
    <row r="174" spans="1:4" ht="16.5" thickBot="1">
      <c r="A174" s="259" t="s">
        <v>1289</v>
      </c>
      <c r="B174" s="214" t="s">
        <v>46</v>
      </c>
      <c r="C174" s="215" t="s">
        <v>48</v>
      </c>
      <c r="D174" s="215" t="s">
        <v>48</v>
      </c>
    </row>
    <row r="175" spans="1:4" ht="16.5" thickBot="1">
      <c r="A175" s="216"/>
      <c r="B175" s="212"/>
      <c r="C175" s="217" t="s">
        <v>50</v>
      </c>
      <c r="D175" s="217" t="s">
        <v>50</v>
      </c>
    </row>
    <row r="176" spans="1:4" ht="16.5" thickBot="1">
      <c r="A176" s="260" t="s">
        <v>1292</v>
      </c>
      <c r="B176" s="256" t="s">
        <v>47</v>
      </c>
      <c r="C176" s="257">
        <v>2020</v>
      </c>
      <c r="D176" s="257">
        <v>2021</v>
      </c>
    </row>
    <row r="177" spans="1:4">
      <c r="A177" s="464" t="s">
        <v>1316</v>
      </c>
      <c r="B177" s="309" t="s">
        <v>1340</v>
      </c>
      <c r="C177" s="394">
        <v>11.516595465001728</v>
      </c>
      <c r="D177" s="394" t="s">
        <v>1309</v>
      </c>
    </row>
    <row r="178" spans="1:4">
      <c r="A178" s="465"/>
      <c r="B178" s="309"/>
      <c r="C178" s="394" t="s">
        <v>1309</v>
      </c>
      <c r="D178" s="394" t="s">
        <v>1309</v>
      </c>
    </row>
    <row r="179" spans="1:4">
      <c r="A179" s="465"/>
      <c r="B179" s="309"/>
      <c r="C179" s="394" t="s">
        <v>1309</v>
      </c>
      <c r="D179" s="394" t="s">
        <v>1309</v>
      </c>
    </row>
    <row r="180" spans="1:4">
      <c r="A180" s="465"/>
      <c r="B180" s="309"/>
      <c r="C180" s="394" t="s">
        <v>1309</v>
      </c>
      <c r="D180" s="394" t="s">
        <v>1309</v>
      </c>
    </row>
    <row r="181" spans="1:4" ht="15.75" thickBot="1">
      <c r="A181" s="466"/>
      <c r="B181" s="309"/>
      <c r="C181" s="394" t="s">
        <v>1309</v>
      </c>
      <c r="D181" s="394" t="s">
        <v>1309</v>
      </c>
    </row>
    <row r="182" spans="1:4">
      <c r="A182" s="464" t="s">
        <v>1354</v>
      </c>
      <c r="B182" s="309" t="s">
        <v>1341</v>
      </c>
      <c r="C182" s="394">
        <v>803.48340453499827</v>
      </c>
      <c r="D182" s="394" t="s">
        <v>1309</v>
      </c>
    </row>
    <row r="183" spans="1:4">
      <c r="A183" s="465"/>
      <c r="B183" s="309"/>
      <c r="C183" s="394" t="s">
        <v>1309</v>
      </c>
      <c r="D183" s="394" t="s">
        <v>1309</v>
      </c>
    </row>
    <row r="184" spans="1:4">
      <c r="A184" s="465"/>
      <c r="B184" s="309"/>
      <c r="C184" s="394" t="s">
        <v>1309</v>
      </c>
      <c r="D184" s="394" t="s">
        <v>1309</v>
      </c>
    </row>
    <row r="185" spans="1:4">
      <c r="A185" s="465"/>
      <c r="B185" s="309"/>
      <c r="C185" s="394" t="s">
        <v>1309</v>
      </c>
      <c r="D185" s="394" t="s">
        <v>1309</v>
      </c>
    </row>
    <row r="186" spans="1:4" ht="15.75" thickBot="1">
      <c r="A186" s="465"/>
      <c r="B186" s="309"/>
      <c r="C186" s="394" t="s">
        <v>1309</v>
      </c>
      <c r="D186" s="394" t="s">
        <v>1309</v>
      </c>
    </row>
    <row r="187" spans="1:4" ht="16.5" thickBot="1">
      <c r="A187" s="1" t="s">
        <v>39</v>
      </c>
      <c r="B187" s="252"/>
      <c r="C187" s="393">
        <f>SUM(C177:C186)</f>
        <v>815</v>
      </c>
      <c r="D187" s="393">
        <v>936</v>
      </c>
    </row>
    <row r="188" spans="1:4" ht="15.75">
      <c r="A188" s="11"/>
      <c r="B188" s="12"/>
      <c r="C188" s="209"/>
      <c r="D188" s="209"/>
    </row>
    <row r="189" spans="1:4" ht="15.75">
      <c r="A189" s="11"/>
      <c r="B189" s="12"/>
      <c r="C189" s="209"/>
      <c r="D189" s="209"/>
    </row>
    <row r="190" spans="1:4" ht="15.75">
      <c r="A190" s="11"/>
      <c r="B190" s="12"/>
      <c r="C190" s="209"/>
      <c r="D190" s="209"/>
    </row>
    <row r="192" spans="1:4" ht="15" customHeight="1">
      <c r="A192" s="27" t="s">
        <v>1473</v>
      </c>
      <c r="D192" s="27" t="s">
        <v>1474</v>
      </c>
    </row>
    <row r="193" spans="1:4" ht="37.5" customHeight="1" thickBot="1">
      <c r="A193" s="27" t="s">
        <v>51</v>
      </c>
      <c r="D193" s="27" t="s">
        <v>49</v>
      </c>
    </row>
    <row r="194" spans="1:4" ht="17.25" customHeight="1" thickBot="1">
      <c r="A194" s="259" t="s">
        <v>1351</v>
      </c>
      <c r="B194" s="214" t="s">
        <v>46</v>
      </c>
      <c r="C194" s="215" t="s">
        <v>48</v>
      </c>
      <c r="D194" s="215" t="s">
        <v>48</v>
      </c>
    </row>
    <row r="195" spans="1:4" ht="17.25" customHeight="1" thickBot="1">
      <c r="A195" s="216"/>
      <c r="B195" s="212"/>
      <c r="C195" s="217" t="s">
        <v>50</v>
      </c>
      <c r="D195" s="217" t="s">
        <v>50</v>
      </c>
    </row>
    <row r="196" spans="1:4" ht="23.25" customHeight="1" thickBot="1">
      <c r="A196" s="260" t="s">
        <v>1292</v>
      </c>
      <c r="B196" s="256" t="s">
        <v>47</v>
      </c>
      <c r="C196" s="257">
        <v>2020</v>
      </c>
      <c r="D196" s="257">
        <v>2021</v>
      </c>
    </row>
    <row r="197" spans="1:4" ht="14.45" customHeight="1">
      <c r="A197" s="474" t="s">
        <v>67</v>
      </c>
      <c r="B197" s="345" t="s">
        <v>1128</v>
      </c>
      <c r="C197" s="309">
        <v>201771</v>
      </c>
      <c r="D197" s="309">
        <v>216580</v>
      </c>
    </row>
    <row r="198" spans="1:4" ht="14.45" customHeight="1">
      <c r="A198" s="475"/>
      <c r="B198" s="345" t="s">
        <v>931</v>
      </c>
      <c r="C198" s="309">
        <v>38737</v>
      </c>
      <c r="D198" s="309">
        <v>42740</v>
      </c>
    </row>
    <row r="199" spans="1:4" ht="14.45" customHeight="1">
      <c r="A199" s="475"/>
      <c r="B199" s="345" t="s">
        <v>480</v>
      </c>
      <c r="C199" s="309">
        <v>891514</v>
      </c>
      <c r="D199" s="309">
        <v>897748</v>
      </c>
    </row>
    <row r="200" spans="1:4" ht="14.45" customHeight="1">
      <c r="A200" s="475"/>
      <c r="B200" s="345" t="s">
        <v>1125</v>
      </c>
      <c r="C200" s="309">
        <v>7815</v>
      </c>
      <c r="D200" s="309">
        <v>6193</v>
      </c>
    </row>
    <row r="201" spans="1:4" ht="14.45" customHeight="1">
      <c r="A201" s="475"/>
      <c r="B201" s="345" t="s">
        <v>1126</v>
      </c>
      <c r="C201" s="309">
        <v>181490</v>
      </c>
      <c r="D201" s="309">
        <v>145473</v>
      </c>
    </row>
    <row r="202" spans="1:4" ht="14.45" customHeight="1">
      <c r="A202" s="475"/>
      <c r="B202" s="345" t="s">
        <v>1129</v>
      </c>
      <c r="C202" s="309">
        <v>26184</v>
      </c>
      <c r="D202" s="309">
        <v>27688</v>
      </c>
    </row>
    <row r="203" spans="1:4" ht="14.45" customHeight="1">
      <c r="A203" s="475"/>
      <c r="B203" s="345" t="s">
        <v>1127</v>
      </c>
      <c r="C203" s="309">
        <v>32187</v>
      </c>
      <c r="D203" s="309">
        <v>32878</v>
      </c>
    </row>
    <row r="204" spans="1:4" ht="14.45" customHeight="1">
      <c r="A204" s="475"/>
      <c r="B204" s="345" t="s">
        <v>538</v>
      </c>
      <c r="C204" s="309">
        <v>330</v>
      </c>
      <c r="D204" s="309"/>
    </row>
    <row r="205" spans="1:4" ht="14.45" customHeight="1">
      <c r="A205" s="475"/>
      <c r="B205" s="345" t="s">
        <v>1123</v>
      </c>
      <c r="C205" s="309">
        <v>22</v>
      </c>
      <c r="D205" s="309"/>
    </row>
    <row r="206" spans="1:4" ht="15" customHeight="1" thickBot="1">
      <c r="A206" s="476"/>
      <c r="B206" s="346" t="s">
        <v>1119</v>
      </c>
      <c r="C206" s="310">
        <v>2146</v>
      </c>
      <c r="D206" s="310">
        <v>3429</v>
      </c>
    </row>
    <row r="207" spans="1:4" ht="14.45" customHeight="1">
      <c r="A207" s="474" t="s">
        <v>82</v>
      </c>
      <c r="B207" s="347" t="s">
        <v>480</v>
      </c>
      <c r="C207" s="328">
        <v>89085</v>
      </c>
      <c r="D207" s="328">
        <v>62771</v>
      </c>
    </row>
    <row r="208" spans="1:4" ht="14.45" customHeight="1">
      <c r="A208" s="475"/>
      <c r="B208" s="345" t="s">
        <v>1128</v>
      </c>
      <c r="C208" s="309">
        <v>86036</v>
      </c>
      <c r="D208" s="309">
        <v>134617</v>
      </c>
    </row>
    <row r="209" spans="1:4" ht="14.45" customHeight="1">
      <c r="A209" s="475"/>
      <c r="B209" s="345" t="s">
        <v>1127</v>
      </c>
      <c r="C209" s="309">
        <v>368</v>
      </c>
      <c r="D209" s="309">
        <v>352</v>
      </c>
    </row>
    <row r="210" spans="1:4" ht="14.45" customHeight="1">
      <c r="A210" s="475"/>
      <c r="B210" s="345" t="s">
        <v>1126</v>
      </c>
      <c r="C210" s="309">
        <v>28004</v>
      </c>
      <c r="D210" s="309">
        <v>0</v>
      </c>
    </row>
    <row r="211" spans="1:4" ht="15" customHeight="1" thickBot="1">
      <c r="A211" s="476"/>
      <c r="B211" s="348" t="s">
        <v>1123</v>
      </c>
      <c r="C211" s="331">
        <v>2</v>
      </c>
      <c r="D211" s="331">
        <v>18</v>
      </c>
    </row>
    <row r="212" spans="1:4" ht="14.45" customHeight="1">
      <c r="A212" s="477" t="s">
        <v>85</v>
      </c>
      <c r="B212" s="347" t="s">
        <v>1128</v>
      </c>
      <c r="C212" s="328">
        <v>0</v>
      </c>
      <c r="D212" s="328">
        <v>3493</v>
      </c>
    </row>
    <row r="213" spans="1:4">
      <c r="A213" s="478"/>
      <c r="B213" s="345" t="s">
        <v>1126</v>
      </c>
      <c r="C213" s="309">
        <v>0</v>
      </c>
      <c r="D213" s="309">
        <v>0</v>
      </c>
    </row>
    <row r="214" spans="1:4">
      <c r="A214" s="478"/>
      <c r="B214" s="345" t="s">
        <v>480</v>
      </c>
      <c r="C214" s="309">
        <v>3565</v>
      </c>
      <c r="D214" s="309">
        <v>0</v>
      </c>
    </row>
    <row r="215" spans="1:4">
      <c r="A215" s="478"/>
      <c r="B215" s="345" t="s">
        <v>1125</v>
      </c>
      <c r="C215" s="309">
        <v>2437</v>
      </c>
      <c r="D215" s="309">
        <v>2210</v>
      </c>
    </row>
    <row r="216" spans="1:4">
      <c r="A216" s="478"/>
      <c r="B216" s="345" t="s">
        <v>1123</v>
      </c>
      <c r="C216" s="309"/>
      <c r="D216" s="309">
        <v>0</v>
      </c>
    </row>
    <row r="217" spans="1:4">
      <c r="A217" s="468"/>
      <c r="B217" s="29" t="s">
        <v>538</v>
      </c>
      <c r="C217" s="29"/>
      <c r="D217" s="29">
        <v>0</v>
      </c>
    </row>
    <row r="218" spans="1:4" ht="15.75" thickBot="1">
      <c r="A218" s="479"/>
      <c r="B218" s="358" t="s">
        <v>1408</v>
      </c>
      <c r="C218" s="358"/>
      <c r="D218" s="358"/>
    </row>
    <row r="219" spans="1:4" ht="18.75" thickBot="1">
      <c r="A219" s="261" t="s">
        <v>180</v>
      </c>
      <c r="B219" s="311"/>
      <c r="C219" s="252">
        <f>SUM(C197:C218)</f>
        <v>1591693</v>
      </c>
      <c r="D219" s="252">
        <f>SUM(D197:D218)</f>
        <v>1576190</v>
      </c>
    </row>
    <row r="224" spans="1:4">
      <c r="A224" s="27" t="s">
        <v>1475</v>
      </c>
      <c r="D224" s="27" t="s">
        <v>1476</v>
      </c>
    </row>
    <row r="226" spans="1:4" ht="15.75" thickBot="1">
      <c r="A226" s="27" t="s">
        <v>51</v>
      </c>
      <c r="D226" s="27" t="s">
        <v>49</v>
      </c>
    </row>
    <row r="227" spans="1:4" ht="16.5" thickBot="1">
      <c r="A227" s="259" t="s">
        <v>1289</v>
      </c>
      <c r="B227" s="214" t="s">
        <v>46</v>
      </c>
      <c r="C227" s="215" t="s">
        <v>48</v>
      </c>
      <c r="D227" s="215" t="s">
        <v>48</v>
      </c>
    </row>
    <row r="228" spans="1:4" ht="15.75">
      <c r="A228" s="216"/>
      <c r="B228" s="212"/>
      <c r="C228" s="217" t="s">
        <v>50</v>
      </c>
      <c r="D228" s="217" t="s">
        <v>50</v>
      </c>
    </row>
    <row r="229" spans="1:4" ht="16.5" thickBot="1">
      <c r="A229" s="260" t="s">
        <v>1292</v>
      </c>
      <c r="B229" s="256" t="s">
        <v>47</v>
      </c>
      <c r="C229" s="257">
        <v>2020</v>
      </c>
      <c r="D229" s="257">
        <v>2021</v>
      </c>
    </row>
    <row r="230" spans="1:4" ht="15" customHeight="1">
      <c r="A230" s="464" t="s">
        <v>1316</v>
      </c>
      <c r="B230" s="309" t="s">
        <v>1377</v>
      </c>
      <c r="C230" s="312"/>
      <c r="D230" s="312">
        <v>243.6</v>
      </c>
    </row>
    <row r="231" spans="1:4" ht="15" customHeight="1">
      <c r="A231" s="465"/>
      <c r="B231" s="309" t="s">
        <v>1378</v>
      </c>
      <c r="C231" s="312"/>
      <c r="D231" s="312">
        <v>597.9</v>
      </c>
    </row>
    <row r="232" spans="1:4" ht="15" customHeight="1">
      <c r="A232" s="465"/>
      <c r="B232" s="309" t="s">
        <v>479</v>
      </c>
      <c r="C232" s="312"/>
      <c r="D232" s="312">
        <v>72.099999999999994</v>
      </c>
    </row>
    <row r="233" spans="1:4" ht="15" customHeight="1">
      <c r="A233" s="465"/>
      <c r="B233" s="309" t="s">
        <v>1379</v>
      </c>
      <c r="C233" s="312"/>
      <c r="D233" s="312">
        <v>135.6</v>
      </c>
    </row>
    <row r="234" spans="1:4" ht="15.75" customHeight="1" thickBot="1">
      <c r="A234" s="466"/>
      <c r="B234" s="310" t="s">
        <v>1380</v>
      </c>
      <c r="C234" s="395"/>
      <c r="D234" s="395">
        <v>84.1</v>
      </c>
    </row>
    <row r="235" spans="1:4" ht="15" customHeight="1">
      <c r="A235" s="464" t="s">
        <v>1354</v>
      </c>
      <c r="B235" s="327" t="s">
        <v>1381</v>
      </c>
      <c r="C235" s="396">
        <v>100</v>
      </c>
      <c r="D235" s="396">
        <v>300</v>
      </c>
    </row>
    <row r="236" spans="1:4" ht="15" customHeight="1">
      <c r="A236" s="465"/>
      <c r="B236" s="329" t="s">
        <v>1382</v>
      </c>
      <c r="C236" s="312">
        <v>300</v>
      </c>
      <c r="D236" s="312">
        <v>225</v>
      </c>
    </row>
    <row r="237" spans="1:4" ht="15" customHeight="1">
      <c r="A237" s="465"/>
      <c r="B237" s="329" t="s">
        <v>1383</v>
      </c>
      <c r="C237" s="312">
        <v>243</v>
      </c>
      <c r="D237" s="312">
        <v>348</v>
      </c>
    </row>
    <row r="238" spans="1:4" ht="15" customHeight="1">
      <c r="A238" s="465"/>
      <c r="B238" s="329"/>
      <c r="C238" s="312" t="s">
        <v>1309</v>
      </c>
      <c r="D238" s="312" t="s">
        <v>1309</v>
      </c>
    </row>
    <row r="239" spans="1:4" ht="15.75" customHeight="1" thickBot="1">
      <c r="A239" s="465"/>
      <c r="B239" s="330"/>
      <c r="C239" s="397" t="s">
        <v>1309</v>
      </c>
      <c r="D239" s="397" t="s">
        <v>1309</v>
      </c>
    </row>
    <row r="240" spans="1:4" ht="16.5" thickBot="1">
      <c r="A240" s="1" t="s">
        <v>39</v>
      </c>
      <c r="B240" s="252"/>
      <c r="C240" s="393">
        <f>SUM(C230:C239)</f>
        <v>643</v>
      </c>
      <c r="D240" s="393">
        <f>SUM(D230:D239)</f>
        <v>2006.3</v>
      </c>
    </row>
    <row r="241" spans="1:4" ht="15.75">
      <c r="A241" s="11"/>
      <c r="B241" s="326"/>
      <c r="C241" s="326"/>
    </row>
    <row r="242" spans="1:4" ht="15.75">
      <c r="A242" s="11"/>
      <c r="B242" s="326"/>
      <c r="C242" s="326"/>
    </row>
    <row r="243" spans="1:4" ht="15.75">
      <c r="A243" s="11"/>
      <c r="B243" s="326"/>
      <c r="C243" s="326"/>
    </row>
    <row r="244" spans="1:4">
      <c r="A244" s="27" t="s">
        <v>1477</v>
      </c>
      <c r="B244" s="326"/>
      <c r="C244" s="326"/>
      <c r="D244" s="27" t="s">
        <v>1478</v>
      </c>
    </row>
    <row r="245" spans="1:4" ht="22.5" customHeight="1" thickBot="1">
      <c r="A245" s="27" t="s">
        <v>51</v>
      </c>
      <c r="D245" s="27" t="s">
        <v>49</v>
      </c>
    </row>
    <row r="246" spans="1:4" ht="16.5" thickBot="1">
      <c r="A246" s="259" t="s">
        <v>1353</v>
      </c>
      <c r="B246" s="214" t="s">
        <v>46</v>
      </c>
      <c r="C246" s="215" t="s">
        <v>1226</v>
      </c>
      <c r="D246" s="215" t="s">
        <v>1226</v>
      </c>
    </row>
    <row r="247" spans="1:4" ht="15.75" customHeight="1" thickBot="1">
      <c r="A247" s="260" t="s">
        <v>1352</v>
      </c>
      <c r="B247" s="256" t="s">
        <v>47</v>
      </c>
      <c r="C247" s="257">
        <v>2020</v>
      </c>
      <c r="D247" s="257">
        <v>2021</v>
      </c>
    </row>
    <row r="248" spans="1:4">
      <c r="A248" s="469" t="s">
        <v>67</v>
      </c>
      <c r="B248" s="312" t="s">
        <v>1309</v>
      </c>
      <c r="C248" s="312" t="s">
        <v>1309</v>
      </c>
      <c r="D248" s="312" t="s">
        <v>1309</v>
      </c>
    </row>
    <row r="249" spans="1:4" ht="15.75" thickBot="1">
      <c r="A249" s="470"/>
      <c r="B249" s="312" t="s">
        <v>1309</v>
      </c>
      <c r="C249" s="312" t="s">
        <v>1309</v>
      </c>
      <c r="D249" s="312" t="s">
        <v>1309</v>
      </c>
    </row>
    <row r="250" spans="1:4">
      <c r="A250" s="471" t="s">
        <v>82</v>
      </c>
      <c r="B250" s="312" t="s">
        <v>480</v>
      </c>
      <c r="C250" s="312" t="s">
        <v>1309</v>
      </c>
      <c r="D250" s="312" t="s">
        <v>1309</v>
      </c>
    </row>
    <row r="251" spans="1:4">
      <c r="A251" s="472"/>
      <c r="B251" s="312" t="s">
        <v>1309</v>
      </c>
      <c r="C251" s="312" t="s">
        <v>1309</v>
      </c>
      <c r="D251" s="312" t="s">
        <v>1309</v>
      </c>
    </row>
    <row r="252" spans="1:4">
      <c r="A252" s="472"/>
      <c r="B252" s="312" t="s">
        <v>1309</v>
      </c>
      <c r="C252" s="312" t="s">
        <v>1309</v>
      </c>
      <c r="D252" s="312" t="s">
        <v>1309</v>
      </c>
    </row>
    <row r="253" spans="1:4">
      <c r="A253" s="472"/>
      <c r="B253" s="312" t="s">
        <v>1309</v>
      </c>
      <c r="C253" s="312" t="s">
        <v>1309</v>
      </c>
      <c r="D253" s="312" t="s">
        <v>1309</v>
      </c>
    </row>
    <row r="254" spans="1:4">
      <c r="A254" s="472"/>
      <c r="B254" s="312" t="s">
        <v>1309</v>
      </c>
      <c r="C254" s="312" t="s">
        <v>1309</v>
      </c>
      <c r="D254" s="312" t="s">
        <v>1309</v>
      </c>
    </row>
    <row r="255" spans="1:4" ht="15.75" thickBot="1">
      <c r="A255" s="473"/>
      <c r="B255" s="312" t="s">
        <v>1309</v>
      </c>
      <c r="C255" s="312" t="s">
        <v>1309</v>
      </c>
      <c r="D255" s="312" t="s">
        <v>1309</v>
      </c>
    </row>
    <row r="256" spans="1:4" ht="15.75" thickTop="1">
      <c r="A256" s="467" t="s">
        <v>85</v>
      </c>
      <c r="B256" s="312" t="s">
        <v>1309</v>
      </c>
      <c r="C256" s="312" t="s">
        <v>1309</v>
      </c>
      <c r="D256" s="312" t="s">
        <v>1309</v>
      </c>
    </row>
    <row r="257" spans="1:4">
      <c r="A257" s="468"/>
      <c r="B257" s="312" t="s">
        <v>1309</v>
      </c>
      <c r="C257" s="312" t="s">
        <v>1309</v>
      </c>
      <c r="D257" s="312" t="s">
        <v>1309</v>
      </c>
    </row>
    <row r="258" spans="1:4">
      <c r="A258" s="468"/>
      <c r="B258" s="312" t="s">
        <v>1309</v>
      </c>
      <c r="C258" s="312" t="s">
        <v>1309</v>
      </c>
      <c r="D258" s="312" t="s">
        <v>1309</v>
      </c>
    </row>
    <row r="259" spans="1:4" ht="24.75" customHeight="1">
      <c r="A259" s="468"/>
      <c r="B259" s="312" t="s">
        <v>1309</v>
      </c>
      <c r="C259" s="312" t="s">
        <v>1309</v>
      </c>
      <c r="D259" s="312" t="s">
        <v>1309</v>
      </c>
    </row>
    <row r="260" spans="1:4">
      <c r="A260" s="468"/>
      <c r="B260" s="312" t="s">
        <v>1309</v>
      </c>
      <c r="C260" s="312" t="s">
        <v>1309</v>
      </c>
      <c r="D260" s="312" t="s">
        <v>1309</v>
      </c>
    </row>
    <row r="261" spans="1:4" ht="21" customHeight="1">
      <c r="A261" s="468"/>
      <c r="B261" s="312" t="s">
        <v>1309</v>
      </c>
      <c r="C261" s="312" t="s">
        <v>1309</v>
      </c>
      <c r="D261" s="312" t="s">
        <v>1309</v>
      </c>
    </row>
    <row r="262" spans="1:4" ht="29.25" customHeight="1">
      <c r="A262" s="468"/>
      <c r="B262" s="312" t="s">
        <v>1309</v>
      </c>
      <c r="C262" s="312" t="s">
        <v>1309</v>
      </c>
      <c r="D262" s="312" t="s">
        <v>1309</v>
      </c>
    </row>
    <row r="263" spans="1:4">
      <c r="A263" s="468"/>
      <c r="B263" s="312" t="s">
        <v>1309</v>
      </c>
      <c r="C263" s="312" t="s">
        <v>1309</v>
      </c>
      <c r="D263" s="312" t="s">
        <v>1309</v>
      </c>
    </row>
    <row r="264" spans="1:4" ht="15.75" thickBot="1">
      <c r="A264" s="468"/>
      <c r="B264" s="312" t="s">
        <v>1309</v>
      </c>
      <c r="C264" s="312" t="s">
        <v>1309</v>
      </c>
      <c r="D264" s="312" t="s">
        <v>1309</v>
      </c>
    </row>
    <row r="265" spans="1:4" ht="18.75" thickBot="1">
      <c r="A265" s="261" t="s">
        <v>180</v>
      </c>
      <c r="B265" s="252"/>
      <c r="C265" s="252">
        <v>10</v>
      </c>
      <c r="D265" s="252">
        <v>10</v>
      </c>
    </row>
    <row r="274" ht="24.75" customHeight="1"/>
    <row r="280" ht="21" customHeight="1"/>
    <row r="281" ht="22.5" customHeight="1"/>
    <row r="301" ht="21" customHeight="1"/>
    <row r="304" ht="21" customHeight="1"/>
  </sheetData>
  <mergeCells count="29">
    <mergeCell ref="A161:A164"/>
    <mergeCell ref="A165:A167"/>
    <mergeCell ref="A177:A181"/>
    <mergeCell ref="A256:A264"/>
    <mergeCell ref="A230:A234"/>
    <mergeCell ref="A235:A239"/>
    <mergeCell ref="A248:A249"/>
    <mergeCell ref="A250:A255"/>
    <mergeCell ref="A197:A206"/>
    <mergeCell ref="A207:A211"/>
    <mergeCell ref="A212:A218"/>
    <mergeCell ref="A182:A186"/>
    <mergeCell ref="A110:A112"/>
    <mergeCell ref="A124:A126"/>
    <mergeCell ref="A127:A129"/>
    <mergeCell ref="A142:A145"/>
    <mergeCell ref="A146:A148"/>
    <mergeCell ref="A89:A91"/>
    <mergeCell ref="A92:A94"/>
    <mergeCell ref="A107:A109"/>
    <mergeCell ref="A76:B76"/>
    <mergeCell ref="A7:A9"/>
    <mergeCell ref="A11:B11"/>
    <mergeCell ref="A70:A75"/>
    <mergeCell ref="A22:A28"/>
    <mergeCell ref="A29:A40"/>
    <mergeCell ref="A41:A44"/>
    <mergeCell ref="A54:A58"/>
    <mergeCell ref="A59:A6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6"/>
  <sheetViews>
    <sheetView rightToLeft="1" topLeftCell="A68" zoomScale="90" zoomScaleNormal="90" workbookViewId="0">
      <selection activeCell="E88" sqref="E88"/>
    </sheetView>
  </sheetViews>
  <sheetFormatPr defaultColWidth="9.140625" defaultRowHeight="15"/>
  <cols>
    <col min="1" max="1" width="24.5703125" style="27" customWidth="1"/>
    <col min="2" max="2" width="16.28515625" style="27" customWidth="1"/>
    <col min="3" max="3" width="18.42578125" style="27" bestFit="1" customWidth="1"/>
    <col min="4" max="4" width="13.42578125" style="27" customWidth="1"/>
    <col min="5" max="5" width="14" style="27" customWidth="1"/>
    <col min="6" max="6" width="17.140625" style="27" customWidth="1"/>
    <col min="7" max="7" width="20.28515625" style="27" customWidth="1"/>
    <col min="8" max="8" width="17.140625" style="27" customWidth="1"/>
    <col min="9" max="16384" width="9.140625" style="27"/>
  </cols>
  <sheetData>
    <row r="1" spans="1:4">
      <c r="A1" s="27" t="s">
        <v>54</v>
      </c>
      <c r="D1" s="27" t="s">
        <v>55</v>
      </c>
    </row>
    <row r="4" spans="1:4">
      <c r="A4" s="27" t="s">
        <v>1479</v>
      </c>
      <c r="D4" s="27" t="s">
        <v>1480</v>
      </c>
    </row>
    <row r="5" spans="1:4" ht="15.75" thickBot="1">
      <c r="A5" s="27" t="s">
        <v>89</v>
      </c>
      <c r="D5" s="27" t="s">
        <v>88</v>
      </c>
    </row>
    <row r="6" spans="1:4" ht="16.5" thickBot="1">
      <c r="A6" s="259" t="s">
        <v>1293</v>
      </c>
      <c r="B6" s="214" t="s">
        <v>46</v>
      </c>
      <c r="C6" s="215" t="s">
        <v>48</v>
      </c>
      <c r="D6" s="215" t="s">
        <v>48</v>
      </c>
    </row>
    <row r="7" spans="1:4" ht="16.5" thickBot="1">
      <c r="A7" s="216"/>
      <c r="B7" s="212"/>
      <c r="C7" s="217" t="s">
        <v>50</v>
      </c>
      <c r="D7" s="217" t="s">
        <v>50</v>
      </c>
    </row>
    <row r="8" spans="1:4" ht="16.5" thickBot="1">
      <c r="A8" s="262" t="s">
        <v>1294</v>
      </c>
      <c r="B8" s="212" t="s">
        <v>47</v>
      </c>
      <c r="C8" s="217">
        <v>2020</v>
      </c>
      <c r="D8" s="217">
        <v>2021</v>
      </c>
    </row>
    <row r="9" spans="1:4" ht="18.75" customHeight="1">
      <c r="A9" s="449" t="s">
        <v>90</v>
      </c>
      <c r="B9" s="309" t="s">
        <v>83</v>
      </c>
      <c r="C9" s="309" t="s">
        <v>1309</v>
      </c>
      <c r="D9" s="309" t="s">
        <v>1309</v>
      </c>
    </row>
    <row r="10" spans="1:4" ht="21" customHeight="1" thickBot="1">
      <c r="A10" s="450"/>
      <c r="B10" s="309" t="s">
        <v>84</v>
      </c>
      <c r="C10" s="309" t="s">
        <v>1309</v>
      </c>
      <c r="D10" s="309" t="s">
        <v>1309</v>
      </c>
    </row>
    <row r="11" spans="1:4" ht="16.5" thickBot="1">
      <c r="A11" s="418" t="s">
        <v>87</v>
      </c>
      <c r="B11" s="448"/>
      <c r="C11" s="220">
        <v>1215</v>
      </c>
      <c r="D11" s="220">
        <v>1278</v>
      </c>
    </row>
    <row r="12" spans="1:4" ht="15.75">
      <c r="A12" s="11"/>
      <c r="B12" s="11"/>
      <c r="C12" s="349"/>
      <c r="D12" s="349"/>
    </row>
    <row r="13" spans="1:4" ht="15.75">
      <c r="A13" s="11"/>
      <c r="B13" s="11"/>
      <c r="C13" s="349"/>
      <c r="D13" s="349"/>
    </row>
    <row r="14" spans="1:4" ht="15.75">
      <c r="A14" s="11"/>
      <c r="B14" s="11"/>
      <c r="C14" s="349"/>
      <c r="D14" s="349"/>
    </row>
    <row r="15" spans="1:4" ht="15.75">
      <c r="A15" s="11"/>
      <c r="B15" s="11"/>
      <c r="C15" s="349"/>
      <c r="D15" s="349"/>
    </row>
    <row r="16" spans="1:4">
      <c r="A16" s="27" t="s">
        <v>1481</v>
      </c>
      <c r="D16" s="27" t="s">
        <v>1482</v>
      </c>
    </row>
    <row r="17" spans="1:4" ht="15.75" thickBot="1">
      <c r="A17" s="27" t="s">
        <v>89</v>
      </c>
      <c r="D17" s="27" t="s">
        <v>88</v>
      </c>
    </row>
    <row r="18" spans="1:4" ht="16.5" thickBot="1">
      <c r="A18" s="259" t="s">
        <v>1293</v>
      </c>
      <c r="B18" s="214" t="s">
        <v>46</v>
      </c>
      <c r="C18" s="215" t="s">
        <v>48</v>
      </c>
      <c r="D18" s="215" t="s">
        <v>48</v>
      </c>
    </row>
    <row r="19" spans="1:4" ht="16.5" thickBot="1">
      <c r="A19" s="216"/>
      <c r="B19" s="212"/>
      <c r="C19" s="217" t="s">
        <v>50</v>
      </c>
      <c r="D19" s="217" t="s">
        <v>50</v>
      </c>
    </row>
    <row r="20" spans="1:4" ht="16.5" thickBot="1">
      <c r="A20" s="262" t="s">
        <v>1296</v>
      </c>
      <c r="B20" s="212" t="s">
        <v>47</v>
      </c>
      <c r="C20" s="217">
        <v>2020</v>
      </c>
      <c r="D20" s="217">
        <v>2021</v>
      </c>
    </row>
    <row r="21" spans="1:4" ht="48" thickBot="1">
      <c r="A21" s="271" t="s">
        <v>1424</v>
      </c>
      <c r="B21" s="309"/>
      <c r="C21" s="309">
        <v>2339.6</v>
      </c>
      <c r="D21" s="309">
        <v>3777.5</v>
      </c>
    </row>
    <row r="22" spans="1:4" ht="32.25" thickBot="1">
      <c r="A22" s="270" t="s">
        <v>1425</v>
      </c>
      <c r="B22" s="309"/>
      <c r="C22" s="309">
        <v>72778</v>
      </c>
      <c r="D22" s="309">
        <v>72778</v>
      </c>
    </row>
    <row r="23" spans="1:4" ht="16.5" thickBot="1">
      <c r="A23" s="1" t="s">
        <v>39</v>
      </c>
      <c r="B23" s="220"/>
      <c r="C23" s="220">
        <f>SUM(C21:C22)</f>
        <v>75117.600000000006</v>
      </c>
      <c r="D23" s="220">
        <f>SUM(D21:D22)</f>
        <v>76555.5</v>
      </c>
    </row>
    <row r="24" spans="1:4" ht="15.75">
      <c r="A24" s="11"/>
      <c r="B24" s="11"/>
      <c r="C24" s="349"/>
      <c r="D24" s="349"/>
    </row>
    <row r="25" spans="1:4" ht="15.75">
      <c r="A25" s="11"/>
      <c r="B25" s="11"/>
      <c r="C25" s="349"/>
      <c r="D25" s="349"/>
    </row>
    <row r="30" spans="1:4">
      <c r="A30" s="27" t="s">
        <v>1483</v>
      </c>
      <c r="D30" s="27" t="s">
        <v>1484</v>
      </c>
    </row>
    <row r="31" spans="1:4" ht="15.75" thickBot="1">
      <c r="A31" s="27" t="s">
        <v>89</v>
      </c>
      <c r="D31" s="27" t="s">
        <v>88</v>
      </c>
    </row>
    <row r="32" spans="1:4" ht="16.5" thickBot="1">
      <c r="A32" s="259" t="s">
        <v>1293</v>
      </c>
      <c r="B32" s="214" t="s">
        <v>46</v>
      </c>
      <c r="C32" s="215" t="s">
        <v>48</v>
      </c>
      <c r="D32" s="215" t="s">
        <v>48</v>
      </c>
    </row>
    <row r="33" spans="1:4" ht="16.5" thickBot="1">
      <c r="A33" s="216"/>
      <c r="B33" s="212"/>
      <c r="C33" s="217" t="s">
        <v>50</v>
      </c>
      <c r="D33" s="217" t="s">
        <v>50</v>
      </c>
    </row>
    <row r="34" spans="1:4" ht="16.5" thickBot="1">
      <c r="A34" s="262" t="s">
        <v>1294</v>
      </c>
      <c r="B34" s="212" t="s">
        <v>47</v>
      </c>
      <c r="C34" s="217">
        <v>2020</v>
      </c>
      <c r="D34" s="217">
        <v>2021</v>
      </c>
    </row>
    <row r="35" spans="1:4" ht="34.5" customHeight="1">
      <c r="A35" s="487" t="s">
        <v>1220</v>
      </c>
      <c r="B35" s="309" t="s">
        <v>394</v>
      </c>
      <c r="C35" s="309">
        <v>3035.87</v>
      </c>
      <c r="D35" s="309"/>
    </row>
    <row r="36" spans="1:4" ht="34.5" customHeight="1">
      <c r="A36" s="488"/>
      <c r="B36" s="309" t="s">
        <v>473</v>
      </c>
      <c r="C36" s="309">
        <v>302.3</v>
      </c>
      <c r="D36" s="309"/>
    </row>
    <row r="37" spans="1:4" ht="34.5" customHeight="1">
      <c r="A37" s="488"/>
      <c r="B37" s="309" t="s">
        <v>479</v>
      </c>
      <c r="C37" s="309">
        <v>19.224</v>
      </c>
      <c r="D37" s="309"/>
    </row>
    <row r="38" spans="1:4" ht="34.5" customHeight="1">
      <c r="A38" s="488"/>
      <c r="B38" s="309" t="s">
        <v>1386</v>
      </c>
      <c r="C38" s="309">
        <v>25.75</v>
      </c>
      <c r="D38" s="309"/>
    </row>
    <row r="39" spans="1:4" ht="34.5" customHeight="1">
      <c r="A39" s="488"/>
      <c r="B39" s="309" t="s">
        <v>1378</v>
      </c>
      <c r="C39" s="309">
        <v>113.479</v>
      </c>
      <c r="D39" s="309"/>
    </row>
    <row r="40" spans="1:4" ht="24" customHeight="1">
      <c r="A40" s="487" t="s">
        <v>1355</v>
      </c>
      <c r="B40" s="309" t="s">
        <v>467</v>
      </c>
      <c r="C40" s="309">
        <v>401.173</v>
      </c>
      <c r="D40" s="309">
        <v>1656</v>
      </c>
    </row>
    <row r="41" spans="1:4" ht="24" customHeight="1">
      <c r="A41" s="488"/>
      <c r="B41" s="309" t="s">
        <v>1387</v>
      </c>
      <c r="C41" s="309">
        <v>227.52699999999999</v>
      </c>
      <c r="D41" s="309">
        <v>800</v>
      </c>
    </row>
    <row r="42" spans="1:4" ht="24" customHeight="1">
      <c r="A42" s="488"/>
      <c r="B42" s="309" t="s">
        <v>1388</v>
      </c>
      <c r="C42" s="309">
        <v>0.15</v>
      </c>
      <c r="D42" s="309">
        <v>0</v>
      </c>
    </row>
    <row r="43" spans="1:4" ht="24" customHeight="1">
      <c r="A43" s="488"/>
      <c r="B43" s="309" t="s">
        <v>468</v>
      </c>
      <c r="C43" s="309">
        <v>2.964</v>
      </c>
      <c r="D43" s="309">
        <v>2000</v>
      </c>
    </row>
    <row r="44" spans="1:4" ht="24" customHeight="1">
      <c r="A44" s="488"/>
      <c r="B44" s="309" t="s">
        <v>1428</v>
      </c>
      <c r="C44" s="309"/>
      <c r="D44" s="309">
        <v>700</v>
      </c>
    </row>
    <row r="45" spans="1:4" ht="24" customHeight="1">
      <c r="A45" s="488"/>
      <c r="B45" s="309" t="s">
        <v>466</v>
      </c>
      <c r="C45" s="309">
        <v>19.824000000000002</v>
      </c>
      <c r="D45" s="309"/>
    </row>
    <row r="46" spans="1:4" ht="24" customHeight="1">
      <c r="A46" s="488"/>
      <c r="B46" s="309" t="s">
        <v>1386</v>
      </c>
      <c r="C46" s="309">
        <v>4.5999999999999996</v>
      </c>
      <c r="D46" s="309"/>
    </row>
    <row r="47" spans="1:4" ht="15.75" thickBot="1">
      <c r="A47" s="488"/>
      <c r="B47" s="309" t="s">
        <v>1389</v>
      </c>
      <c r="C47" s="309">
        <v>101.54</v>
      </c>
      <c r="D47" s="309"/>
    </row>
    <row r="48" spans="1:4" ht="16.5" thickBot="1">
      <c r="A48" s="1" t="s">
        <v>39</v>
      </c>
      <c r="B48" s="219"/>
      <c r="C48" s="219">
        <f>SUM(C35:C47)</f>
        <v>4254.4009999999998</v>
      </c>
      <c r="D48" s="219">
        <f>SUM(D35:D47)</f>
        <v>5156</v>
      </c>
    </row>
    <row r="49" spans="1:4">
      <c r="A49" s="27" t="s">
        <v>1384</v>
      </c>
    </row>
    <row r="55" spans="1:4">
      <c r="A55" s="27" t="s">
        <v>1485</v>
      </c>
      <c r="D55" s="27" t="s">
        <v>1486</v>
      </c>
    </row>
    <row r="56" spans="1:4" ht="15.75" thickBot="1">
      <c r="A56" s="27" t="s">
        <v>89</v>
      </c>
      <c r="D56" s="27" t="s">
        <v>88</v>
      </c>
    </row>
    <row r="57" spans="1:4" ht="16.5" thickBot="1">
      <c r="A57" s="259" t="s">
        <v>1293</v>
      </c>
      <c r="B57" s="214" t="s">
        <v>46</v>
      </c>
      <c r="C57" s="215" t="s">
        <v>48</v>
      </c>
      <c r="D57" s="215" t="s">
        <v>48</v>
      </c>
    </row>
    <row r="58" spans="1:4" ht="16.5" thickBot="1">
      <c r="A58" s="216"/>
      <c r="B58" s="212"/>
      <c r="C58" s="217" t="s">
        <v>50</v>
      </c>
      <c r="D58" s="217" t="s">
        <v>50</v>
      </c>
    </row>
    <row r="59" spans="1:4" ht="16.5" thickBot="1">
      <c r="A59" s="262" t="s">
        <v>1295</v>
      </c>
      <c r="B59" s="212" t="s">
        <v>47</v>
      </c>
      <c r="C59" s="217">
        <v>2020</v>
      </c>
      <c r="D59" s="217">
        <v>2021</v>
      </c>
    </row>
    <row r="60" spans="1:4" ht="21" customHeight="1">
      <c r="A60" s="493" t="s">
        <v>67</v>
      </c>
      <c r="B60" s="309" t="s">
        <v>558</v>
      </c>
      <c r="C60" s="309"/>
      <c r="D60" s="309"/>
    </row>
    <row r="61" spans="1:4">
      <c r="A61" s="488"/>
      <c r="B61" s="309" t="s">
        <v>554</v>
      </c>
      <c r="C61" s="309"/>
      <c r="D61" s="309"/>
    </row>
    <row r="62" spans="1:4">
      <c r="A62" s="488"/>
      <c r="B62" s="309" t="s">
        <v>559</v>
      </c>
      <c r="C62" s="309"/>
      <c r="D62" s="309"/>
    </row>
    <row r="63" spans="1:4" ht="15.75" thickBot="1">
      <c r="A63" s="494"/>
      <c r="B63" s="309" t="s">
        <v>560</v>
      </c>
      <c r="C63" s="309"/>
      <c r="D63" s="309"/>
    </row>
    <row r="64" spans="1:4" ht="15.75" customHeight="1">
      <c r="A64" s="490" t="s">
        <v>1339</v>
      </c>
      <c r="B64" s="309" t="s">
        <v>557</v>
      </c>
      <c r="C64" s="309"/>
      <c r="D64" s="309"/>
    </row>
    <row r="65" spans="1:4">
      <c r="A65" s="491"/>
      <c r="B65" s="309" t="s">
        <v>499</v>
      </c>
      <c r="C65" s="309"/>
      <c r="D65" s="309"/>
    </row>
    <row r="66" spans="1:4" ht="15.75" thickBot="1">
      <c r="A66" s="492"/>
      <c r="B66" s="309" t="s">
        <v>560</v>
      </c>
      <c r="C66" s="309"/>
      <c r="D66" s="309"/>
    </row>
    <row r="67" spans="1:4" ht="16.5" thickBot="1">
      <c r="A67" s="102" t="s">
        <v>39</v>
      </c>
      <c r="B67" s="220"/>
      <c r="C67" s="220"/>
      <c r="D67" s="220"/>
    </row>
    <row r="73" spans="1:4">
      <c r="A73" s="27" t="s">
        <v>1487</v>
      </c>
      <c r="D73" s="27" t="s">
        <v>1488</v>
      </c>
    </row>
    <row r="74" spans="1:4" ht="15.75" thickBot="1">
      <c r="A74" s="27" t="s">
        <v>89</v>
      </c>
      <c r="D74" s="27" t="s">
        <v>88</v>
      </c>
    </row>
    <row r="75" spans="1:4" ht="16.5" thickBot="1">
      <c r="A75" s="259" t="s">
        <v>1293</v>
      </c>
      <c r="B75" s="214" t="s">
        <v>46</v>
      </c>
      <c r="C75" s="215" t="s">
        <v>48</v>
      </c>
      <c r="D75" s="215" t="s">
        <v>48</v>
      </c>
    </row>
    <row r="76" spans="1:4" ht="16.5" thickBot="1">
      <c r="A76" s="216"/>
      <c r="B76" s="212"/>
      <c r="C76" s="217" t="s">
        <v>50</v>
      </c>
      <c r="D76" s="217" t="s">
        <v>50</v>
      </c>
    </row>
    <row r="77" spans="1:4" ht="15.75" customHeight="1" thickBot="1">
      <c r="A77" s="262" t="s">
        <v>1295</v>
      </c>
      <c r="B77" s="256" t="s">
        <v>47</v>
      </c>
      <c r="C77" s="257">
        <v>2020</v>
      </c>
      <c r="D77" s="257">
        <v>2021</v>
      </c>
    </row>
    <row r="78" spans="1:4" ht="21.75" customHeight="1">
      <c r="A78" s="461" t="s">
        <v>1356</v>
      </c>
      <c r="B78" s="327" t="s">
        <v>606</v>
      </c>
      <c r="C78" s="352">
        <v>0</v>
      </c>
      <c r="D78" s="352">
        <v>0</v>
      </c>
    </row>
    <row r="79" spans="1:4" ht="29.25" customHeight="1">
      <c r="A79" s="489"/>
      <c r="B79" s="329" t="s">
        <v>607</v>
      </c>
      <c r="C79" s="352">
        <v>0</v>
      </c>
      <c r="D79" s="352">
        <v>0</v>
      </c>
    </row>
    <row r="80" spans="1:4" ht="25.5" customHeight="1">
      <c r="A80" s="489"/>
      <c r="B80" s="329" t="s">
        <v>608</v>
      </c>
      <c r="C80" s="352">
        <v>0</v>
      </c>
      <c r="D80" s="352">
        <v>0</v>
      </c>
    </row>
    <row r="81" spans="1:6" ht="25.5" customHeight="1">
      <c r="A81" s="489"/>
      <c r="B81" s="329" t="s">
        <v>609</v>
      </c>
      <c r="C81" s="352">
        <v>0</v>
      </c>
      <c r="D81" s="352">
        <v>0</v>
      </c>
    </row>
    <row r="82" spans="1:6" ht="23.25" customHeight="1" thickBot="1">
      <c r="A82" s="489"/>
      <c r="B82" s="330" t="s">
        <v>1426</v>
      </c>
      <c r="C82" s="352">
        <v>106466.25</v>
      </c>
      <c r="D82" s="119">
        <v>36036.25</v>
      </c>
    </row>
    <row r="83" spans="1:6" ht="15.75" thickBot="1">
      <c r="A83" s="350" t="s">
        <v>39</v>
      </c>
      <c r="B83" s="351"/>
      <c r="C83" s="352">
        <v>106466.25</v>
      </c>
      <c r="D83" s="353">
        <v>36036.25</v>
      </c>
    </row>
    <row r="88" spans="1:6">
      <c r="A88" s="27" t="s">
        <v>1489</v>
      </c>
      <c r="D88" s="27" t="s">
        <v>1490</v>
      </c>
    </row>
    <row r="89" spans="1:6" ht="15.75" thickBot="1">
      <c r="A89" s="27" t="s">
        <v>89</v>
      </c>
      <c r="D89" s="27" t="s">
        <v>88</v>
      </c>
    </row>
    <row r="90" spans="1:6" ht="16.5" thickBot="1">
      <c r="A90" s="259" t="s">
        <v>1293</v>
      </c>
      <c r="B90" s="214" t="s">
        <v>46</v>
      </c>
      <c r="C90" s="215" t="s">
        <v>48</v>
      </c>
      <c r="D90" s="215" t="s">
        <v>48</v>
      </c>
    </row>
    <row r="91" spans="1:6" ht="16.5" thickBot="1">
      <c r="A91" s="216"/>
      <c r="B91" s="212"/>
      <c r="C91" s="217" t="s">
        <v>50</v>
      </c>
      <c r="D91" s="217" t="s">
        <v>50</v>
      </c>
    </row>
    <row r="92" spans="1:6" ht="16.5" thickBot="1">
      <c r="A92" s="262" t="s">
        <v>1296</v>
      </c>
      <c r="B92" s="212" t="s">
        <v>47</v>
      </c>
      <c r="C92" s="217">
        <v>2020</v>
      </c>
      <c r="D92" s="217">
        <v>2021</v>
      </c>
    </row>
    <row r="93" spans="1:6" ht="16.5" thickBot="1">
      <c r="A93" s="271" t="s">
        <v>838</v>
      </c>
      <c r="B93" s="309" t="s">
        <v>835</v>
      </c>
      <c r="C93" s="309"/>
      <c r="D93" s="309"/>
    </row>
    <row r="94" spans="1:6" ht="16.5" thickBot="1">
      <c r="A94" s="270" t="s">
        <v>839</v>
      </c>
      <c r="B94" s="309" t="s">
        <v>836</v>
      </c>
      <c r="C94" s="309">
        <v>1200</v>
      </c>
      <c r="D94" s="309">
        <v>1200</v>
      </c>
    </row>
    <row r="95" spans="1:6" ht="16.5" thickBot="1">
      <c r="A95" s="1" t="s">
        <v>39</v>
      </c>
      <c r="B95" s="220"/>
      <c r="C95" s="220">
        <f>SUM(C94)</f>
        <v>1200</v>
      </c>
      <c r="D95" s="220">
        <v>1200</v>
      </c>
    </row>
    <row r="96" spans="1:6">
      <c r="F96" s="229"/>
    </row>
    <row r="99" spans="1:4">
      <c r="A99" s="27" t="s">
        <v>1491</v>
      </c>
      <c r="D99" s="27" t="s">
        <v>1492</v>
      </c>
    </row>
    <row r="100" spans="1:4" ht="15.75" thickBot="1">
      <c r="A100" s="27" t="s">
        <v>89</v>
      </c>
      <c r="D100" s="27" t="s">
        <v>88</v>
      </c>
    </row>
    <row r="101" spans="1:4" ht="16.5" thickBot="1">
      <c r="A101" s="259" t="s">
        <v>1331</v>
      </c>
      <c r="B101" s="214" t="s">
        <v>46</v>
      </c>
      <c r="C101" s="259" t="s">
        <v>48</v>
      </c>
      <c r="D101" s="259" t="s">
        <v>48</v>
      </c>
    </row>
    <row r="102" spans="1:4" ht="15.75" customHeight="1" thickBot="1">
      <c r="A102" s="216"/>
      <c r="B102" s="212"/>
      <c r="C102" s="216" t="s">
        <v>50</v>
      </c>
      <c r="D102" s="216" t="s">
        <v>50</v>
      </c>
    </row>
    <row r="103" spans="1:4" ht="16.5" customHeight="1" thickBot="1">
      <c r="A103" s="262" t="s">
        <v>1296</v>
      </c>
      <c r="B103" s="212" t="s">
        <v>47</v>
      </c>
      <c r="C103" s="262">
        <v>2020</v>
      </c>
      <c r="D103" s="262">
        <v>2021</v>
      </c>
    </row>
    <row r="104" spans="1:4" ht="21.75" customHeight="1">
      <c r="A104" s="480" t="s">
        <v>67</v>
      </c>
      <c r="B104" s="309"/>
      <c r="C104" s="309"/>
      <c r="D104" s="309">
        <v>1200</v>
      </c>
    </row>
    <row r="105" spans="1:4">
      <c r="A105" s="481"/>
      <c r="B105" s="309"/>
      <c r="C105" s="309"/>
      <c r="D105" s="309"/>
    </row>
    <row r="106" spans="1:4">
      <c r="A106" s="481"/>
      <c r="B106" s="309"/>
      <c r="C106" s="309"/>
      <c r="D106" s="309"/>
    </row>
    <row r="107" spans="1:4">
      <c r="A107" s="481"/>
      <c r="B107" s="309"/>
      <c r="C107" s="309"/>
      <c r="D107" s="309"/>
    </row>
    <row r="108" spans="1:4">
      <c r="A108" s="481"/>
      <c r="B108" s="309" t="s">
        <v>931</v>
      </c>
      <c r="C108" s="309"/>
      <c r="D108" s="309"/>
    </row>
    <row r="109" spans="1:4" ht="15.75" thickBot="1">
      <c r="A109" s="482"/>
      <c r="B109" s="309"/>
      <c r="C109" s="309"/>
      <c r="D109" s="309"/>
    </row>
    <row r="110" spans="1:4" ht="21.75" customHeight="1">
      <c r="A110" s="480" t="s">
        <v>1339</v>
      </c>
      <c r="B110" s="309"/>
      <c r="C110" s="309"/>
      <c r="D110" s="309">
        <v>600</v>
      </c>
    </row>
    <row r="111" spans="1:4">
      <c r="A111" s="481"/>
      <c r="B111" s="309" t="s">
        <v>1269</v>
      </c>
      <c r="C111" s="309"/>
      <c r="D111" s="309"/>
    </row>
    <row r="112" spans="1:4">
      <c r="A112" s="481"/>
      <c r="B112" s="309" t="s">
        <v>1338</v>
      </c>
      <c r="C112" s="309"/>
      <c r="D112" s="309"/>
    </row>
    <row r="113" spans="1:4">
      <c r="A113" s="481"/>
      <c r="B113" s="309"/>
      <c r="C113" s="309"/>
      <c r="D113" s="309"/>
    </row>
    <row r="114" spans="1:4">
      <c r="A114" s="481"/>
      <c r="B114" s="309"/>
      <c r="C114" s="309"/>
      <c r="D114" s="309"/>
    </row>
    <row r="115" spans="1:4" ht="15.75" thickBot="1">
      <c r="A115" s="482"/>
      <c r="B115" s="309"/>
      <c r="C115" s="309"/>
      <c r="D115" s="309"/>
    </row>
    <row r="116" spans="1:4" ht="16.5" thickBot="1">
      <c r="A116" s="1" t="s">
        <v>39</v>
      </c>
      <c r="B116" s="311"/>
      <c r="C116" s="252"/>
      <c r="D116" s="252">
        <f>SUM(D104:D115)</f>
        <v>1800</v>
      </c>
    </row>
    <row r="122" spans="1:4">
      <c r="A122" s="27" t="s">
        <v>1493</v>
      </c>
      <c r="D122" s="27" t="s">
        <v>1494</v>
      </c>
    </row>
    <row r="123" spans="1:4" ht="15.75" thickBot="1">
      <c r="A123" s="27" t="s">
        <v>89</v>
      </c>
      <c r="D123" s="27" t="s">
        <v>88</v>
      </c>
    </row>
    <row r="124" spans="1:4" ht="16.5" thickBot="1">
      <c r="A124" s="259" t="s">
        <v>1331</v>
      </c>
      <c r="B124" s="214" t="s">
        <v>46</v>
      </c>
      <c r="C124" s="259" t="s">
        <v>48</v>
      </c>
      <c r="D124" s="259" t="s">
        <v>48</v>
      </c>
    </row>
    <row r="125" spans="1:4" ht="21" customHeight="1" thickBot="1">
      <c r="A125" s="216"/>
      <c r="B125" s="212"/>
      <c r="C125" s="216" t="s">
        <v>50</v>
      </c>
      <c r="D125" s="216" t="s">
        <v>50</v>
      </c>
    </row>
    <row r="126" spans="1:4" ht="16.5" thickBot="1">
      <c r="A126" s="259" t="s">
        <v>1296</v>
      </c>
      <c r="B126" s="214" t="s">
        <v>47</v>
      </c>
      <c r="C126" s="296">
        <v>2020</v>
      </c>
      <c r="D126" s="296">
        <v>2021</v>
      </c>
    </row>
    <row r="127" spans="1:4">
      <c r="A127" s="483" t="s">
        <v>1316</v>
      </c>
      <c r="B127" s="309"/>
      <c r="C127" s="309"/>
      <c r="D127" s="309"/>
    </row>
    <row r="128" spans="1:4" ht="15.75" customHeight="1">
      <c r="A128" s="484"/>
      <c r="B128" s="309"/>
      <c r="C128" s="309"/>
      <c r="D128" s="309"/>
    </row>
    <row r="129" spans="1:4" ht="15.75" customHeight="1">
      <c r="A129" s="484"/>
      <c r="B129" s="309"/>
      <c r="C129" s="309"/>
      <c r="D129" s="309"/>
    </row>
    <row r="130" spans="1:4" ht="15.75" customHeight="1">
      <c r="A130" s="484"/>
      <c r="B130" s="309"/>
      <c r="C130" s="309"/>
      <c r="D130" s="309"/>
    </row>
    <row r="131" spans="1:4" ht="15.75" customHeight="1">
      <c r="A131" s="484"/>
      <c r="B131" s="309"/>
      <c r="C131" s="309"/>
      <c r="D131" s="309"/>
    </row>
    <row r="132" spans="1:4" ht="15.75" customHeight="1">
      <c r="A132" s="484"/>
      <c r="B132" s="309"/>
      <c r="C132" s="309"/>
      <c r="D132" s="309"/>
    </row>
    <row r="133" spans="1:4" ht="15.75" customHeight="1" thickBot="1">
      <c r="A133" s="485"/>
      <c r="B133" s="309"/>
      <c r="C133" s="309"/>
      <c r="D133" s="309"/>
    </row>
    <row r="134" spans="1:4">
      <c r="A134" s="486" t="s">
        <v>1342</v>
      </c>
      <c r="B134" s="309" t="s">
        <v>1343</v>
      </c>
      <c r="C134" s="309"/>
      <c r="D134" s="309"/>
    </row>
    <row r="135" spans="1:4" ht="15.75" customHeight="1">
      <c r="A135" s="484"/>
      <c r="B135" s="309"/>
      <c r="C135" s="309"/>
      <c r="D135" s="309"/>
    </row>
    <row r="136" spans="1:4" ht="15.75" customHeight="1">
      <c r="A136" s="484"/>
      <c r="B136" s="309"/>
      <c r="C136" s="309"/>
      <c r="D136" s="309"/>
    </row>
    <row r="137" spans="1:4" ht="15.75" customHeight="1">
      <c r="A137" s="484"/>
      <c r="B137" s="309"/>
      <c r="C137" s="309"/>
      <c r="D137" s="309"/>
    </row>
    <row r="138" spans="1:4" ht="15.75" customHeight="1">
      <c r="A138" s="484"/>
      <c r="B138" s="309"/>
      <c r="C138" s="309"/>
      <c r="D138" s="309"/>
    </row>
    <row r="139" spans="1:4" ht="15.75" customHeight="1">
      <c r="A139" s="484"/>
      <c r="B139" s="309"/>
      <c r="C139" s="309"/>
      <c r="D139" s="309"/>
    </row>
    <row r="140" spans="1:4" ht="15.75" customHeight="1">
      <c r="A140" s="484"/>
      <c r="B140" s="309"/>
      <c r="C140" s="309"/>
      <c r="D140" s="309"/>
    </row>
    <row r="141" spans="1:4" ht="15.75" customHeight="1">
      <c r="A141" s="484"/>
      <c r="B141" s="309"/>
      <c r="C141" s="309"/>
      <c r="D141" s="309"/>
    </row>
    <row r="142" spans="1:4" ht="15.75" customHeight="1">
      <c r="A142" s="484"/>
      <c r="B142" s="309"/>
      <c r="C142" s="309"/>
      <c r="D142" s="309"/>
    </row>
    <row r="143" spans="1:4" ht="15.75" customHeight="1" thickBot="1">
      <c r="A143" s="484"/>
      <c r="B143" s="310"/>
      <c r="C143" s="310"/>
      <c r="D143" s="310"/>
    </row>
    <row r="144" spans="1:4" ht="15.75" thickBot="1">
      <c r="A144" s="313" t="s">
        <v>1366</v>
      </c>
      <c r="B144" s="314"/>
      <c r="C144" s="315"/>
      <c r="D144" s="315"/>
    </row>
    <row r="150" spans="1:4" ht="15" customHeight="1">
      <c r="A150" s="27" t="s">
        <v>1495</v>
      </c>
      <c r="D150" s="27" t="s">
        <v>1496</v>
      </c>
    </row>
    <row r="151" spans="1:4" ht="15.75" thickBot="1">
      <c r="A151" s="27" t="s">
        <v>89</v>
      </c>
      <c r="D151" s="27" t="s">
        <v>88</v>
      </c>
    </row>
    <row r="152" spans="1:4" ht="16.5" thickBot="1">
      <c r="A152" s="259" t="s">
        <v>1293</v>
      </c>
      <c r="B152" s="214" t="s">
        <v>46</v>
      </c>
      <c r="C152" s="215" t="s">
        <v>48</v>
      </c>
      <c r="D152" s="215" t="s">
        <v>48</v>
      </c>
    </row>
    <row r="153" spans="1:4" ht="16.5" thickBot="1">
      <c r="A153" s="216"/>
      <c r="B153" s="212"/>
      <c r="C153" s="217" t="s">
        <v>50</v>
      </c>
      <c r="D153" s="217" t="s">
        <v>50</v>
      </c>
    </row>
    <row r="154" spans="1:4" ht="16.5" thickBot="1">
      <c r="A154" s="262" t="s">
        <v>1297</v>
      </c>
      <c r="B154" s="212" t="s">
        <v>47</v>
      </c>
      <c r="C154" s="217">
        <v>2020</v>
      </c>
      <c r="D154" s="217">
        <v>2021</v>
      </c>
    </row>
    <row r="155" spans="1:4" ht="25.5" customHeight="1">
      <c r="A155" s="495" t="s">
        <v>1357</v>
      </c>
      <c r="B155" s="309" t="s">
        <v>1311</v>
      </c>
      <c r="C155" s="309">
        <v>0.156</v>
      </c>
      <c r="D155" s="309">
        <v>8.32</v>
      </c>
    </row>
    <row r="156" spans="1:4">
      <c r="A156" s="496"/>
      <c r="B156" s="309" t="s">
        <v>978</v>
      </c>
      <c r="C156" s="309">
        <v>543.5</v>
      </c>
      <c r="D156" s="309">
        <v>689.03899999999999</v>
      </c>
    </row>
    <row r="157" spans="1:4">
      <c r="A157" s="496"/>
      <c r="B157" s="309" t="s">
        <v>931</v>
      </c>
      <c r="C157" s="309">
        <v>5.38</v>
      </c>
      <c r="D157" s="309">
        <v>6.4089999999999998</v>
      </c>
    </row>
    <row r="158" spans="1:4" ht="15.75" thickBot="1">
      <c r="A158" s="497"/>
      <c r="B158" s="309" t="s">
        <v>1127</v>
      </c>
      <c r="C158" s="309">
        <v>4.2</v>
      </c>
      <c r="D158" s="309">
        <v>4.3520000000000003</v>
      </c>
    </row>
    <row r="159" spans="1:4" ht="24.75" customHeight="1">
      <c r="A159" s="500" t="s">
        <v>1358</v>
      </c>
      <c r="B159" s="309" t="s">
        <v>1312</v>
      </c>
      <c r="C159" s="309">
        <v>102.386</v>
      </c>
      <c r="D159" s="309">
        <v>299.74799999999999</v>
      </c>
    </row>
    <row r="160" spans="1:4">
      <c r="A160" s="501"/>
      <c r="B160" s="309" t="s">
        <v>1125</v>
      </c>
      <c r="C160" s="309">
        <v>0</v>
      </c>
      <c r="D160" s="309">
        <v>16</v>
      </c>
    </row>
    <row r="161" spans="1:5">
      <c r="A161" s="501"/>
      <c r="B161" s="309" t="s">
        <v>1313</v>
      </c>
      <c r="C161" s="309">
        <v>4.5129999999999999</v>
      </c>
      <c r="D161" s="309">
        <v>5.5590000000000002</v>
      </c>
    </row>
    <row r="162" spans="1:5">
      <c r="A162" s="501"/>
      <c r="B162" s="309" t="s">
        <v>1314</v>
      </c>
      <c r="C162" s="309">
        <v>9.76</v>
      </c>
      <c r="D162" s="309">
        <v>23.12</v>
      </c>
    </row>
    <row r="163" spans="1:5" ht="15.75" thickBot="1">
      <c r="A163" s="502"/>
      <c r="B163" s="309" t="s">
        <v>1130</v>
      </c>
      <c r="C163" s="309">
        <v>3.9929999999999999</v>
      </c>
      <c r="D163" s="309">
        <v>5.9279999999999999</v>
      </c>
    </row>
    <row r="164" spans="1:5" ht="16.5" thickBot="1">
      <c r="A164" s="418" t="s">
        <v>39</v>
      </c>
      <c r="B164" s="419"/>
      <c r="C164" s="2">
        <f>SUM(C155:C163)</f>
        <v>673.88800000000003</v>
      </c>
      <c r="D164" s="2">
        <f>SUM(D154:D163)</f>
        <v>3079.4749999999999</v>
      </c>
    </row>
    <row r="171" spans="1:5">
      <c r="A171" s="27" t="s">
        <v>1497</v>
      </c>
      <c r="E171" s="27" t="s">
        <v>1498</v>
      </c>
    </row>
    <row r="172" spans="1:5" ht="15.75" thickBot="1">
      <c r="A172" s="27" t="s">
        <v>89</v>
      </c>
      <c r="E172" s="27" t="s">
        <v>88</v>
      </c>
    </row>
    <row r="173" spans="1:5" ht="15" customHeight="1" thickBot="1">
      <c r="A173" s="259" t="s">
        <v>1293</v>
      </c>
      <c r="B173" s="214" t="s">
        <v>46</v>
      </c>
      <c r="C173" s="215" t="s">
        <v>48</v>
      </c>
      <c r="D173" s="215" t="s">
        <v>48</v>
      </c>
    </row>
    <row r="174" spans="1:5" ht="15" customHeight="1" thickBot="1">
      <c r="A174" s="216"/>
      <c r="B174" s="212"/>
      <c r="C174" s="217" t="s">
        <v>50</v>
      </c>
      <c r="D174" s="217" t="s">
        <v>50</v>
      </c>
    </row>
    <row r="175" spans="1:5" ht="16.5" thickBot="1">
      <c r="A175" s="262" t="s">
        <v>1297</v>
      </c>
      <c r="B175" s="212" t="s">
        <v>47</v>
      </c>
      <c r="C175" s="217">
        <v>2020</v>
      </c>
      <c r="D175" s="217">
        <v>2021</v>
      </c>
    </row>
    <row r="176" spans="1:5" ht="28.5" customHeight="1">
      <c r="A176" s="495" t="s">
        <v>1357</v>
      </c>
      <c r="B176" s="309" t="s">
        <v>1379</v>
      </c>
      <c r="C176" s="309"/>
      <c r="D176" s="309">
        <v>3000</v>
      </c>
    </row>
    <row r="177" spans="1:4" ht="28.5" customHeight="1">
      <c r="A177" s="496"/>
      <c r="B177" s="309"/>
      <c r="C177" s="309"/>
      <c r="D177" s="309"/>
    </row>
    <row r="178" spans="1:4" ht="28.5" customHeight="1">
      <c r="A178" s="496"/>
      <c r="B178" s="309"/>
      <c r="C178" s="309"/>
      <c r="D178" s="309"/>
    </row>
    <row r="179" spans="1:4">
      <c r="A179" s="496"/>
      <c r="B179" s="309"/>
      <c r="C179" s="309"/>
      <c r="D179" s="309"/>
    </row>
    <row r="180" spans="1:4">
      <c r="A180" s="496"/>
      <c r="B180" s="309"/>
      <c r="C180" s="309"/>
      <c r="D180" s="309"/>
    </row>
    <row r="181" spans="1:4" ht="15.75" thickBot="1">
      <c r="A181" s="497"/>
      <c r="B181" s="330"/>
      <c r="C181" s="331"/>
      <c r="D181" s="331"/>
    </row>
    <row r="182" spans="1:4" ht="15.75" thickBot="1">
      <c r="A182" s="498" t="s">
        <v>82</v>
      </c>
      <c r="B182" s="229" t="s">
        <v>1210</v>
      </c>
      <c r="C182" s="354"/>
      <c r="D182" s="354">
        <v>225000</v>
      </c>
    </row>
    <row r="183" spans="1:4" ht="15.75" thickBot="1">
      <c r="A183" s="499"/>
      <c r="B183" s="229" t="s">
        <v>1211</v>
      </c>
      <c r="C183" s="309"/>
      <c r="D183" s="309"/>
    </row>
    <row r="184" spans="1:4" ht="15.75" thickBot="1">
      <c r="A184" s="499"/>
      <c r="B184" s="229" t="s">
        <v>1149</v>
      </c>
      <c r="C184" s="309"/>
      <c r="D184" s="309">
        <v>825</v>
      </c>
    </row>
    <row r="185" spans="1:4" ht="15.75" thickBot="1">
      <c r="A185" s="499"/>
      <c r="B185" s="229" t="s">
        <v>1152</v>
      </c>
      <c r="C185" s="309"/>
      <c r="D185" s="309">
        <v>3500</v>
      </c>
    </row>
    <row r="186" spans="1:4" ht="15.75" thickBot="1">
      <c r="A186" s="499"/>
      <c r="B186" s="229" t="s">
        <v>1208</v>
      </c>
      <c r="C186" s="309"/>
      <c r="D186" s="309">
        <v>17300</v>
      </c>
    </row>
    <row r="187" spans="1:4" ht="15.75" thickBot="1">
      <c r="A187" s="499"/>
      <c r="B187" s="229" t="s">
        <v>1212</v>
      </c>
      <c r="C187" s="309"/>
      <c r="D187" s="309"/>
    </row>
    <row r="188" spans="1:4" ht="15.75" thickBot="1">
      <c r="A188" s="499"/>
      <c r="B188" s="229" t="s">
        <v>1213</v>
      </c>
      <c r="C188" s="309"/>
      <c r="D188" s="309"/>
    </row>
    <row r="189" spans="1:4" ht="15.75" thickBot="1">
      <c r="A189" s="499"/>
      <c r="B189" s="229" t="s">
        <v>1382</v>
      </c>
      <c r="C189" s="309"/>
      <c r="D189" s="309">
        <v>400</v>
      </c>
    </row>
    <row r="190" spans="1:4" ht="15.75" thickBot="1">
      <c r="A190" s="499"/>
      <c r="B190" s="229" t="s">
        <v>779</v>
      </c>
      <c r="C190" s="309"/>
      <c r="D190" s="309">
        <v>420</v>
      </c>
    </row>
    <row r="191" spans="1:4" ht="16.5" thickBot="1">
      <c r="A191" s="418" t="s">
        <v>39</v>
      </c>
      <c r="B191" s="419"/>
      <c r="C191" s="2">
        <f>SUM(C176:C190)</f>
        <v>0</v>
      </c>
      <c r="D191" s="2">
        <f>SUM(D175:D190)</f>
        <v>252466</v>
      </c>
    </row>
    <row r="206" ht="26.25" customHeight="1"/>
  </sheetData>
  <mergeCells count="17">
    <mergeCell ref="A164:B164"/>
    <mergeCell ref="A11:B11"/>
    <mergeCell ref="A176:A181"/>
    <mergeCell ref="A182:A190"/>
    <mergeCell ref="A191:B191"/>
    <mergeCell ref="A155:A158"/>
    <mergeCell ref="A159:A163"/>
    <mergeCell ref="A9:A10"/>
    <mergeCell ref="A104:A109"/>
    <mergeCell ref="A127:A133"/>
    <mergeCell ref="A134:A143"/>
    <mergeCell ref="A110:A115"/>
    <mergeCell ref="A40:A47"/>
    <mergeCell ref="A78:A82"/>
    <mergeCell ref="A64:A66"/>
    <mergeCell ref="A60:A63"/>
    <mergeCell ref="A35:A3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9"/>
  <sheetViews>
    <sheetView rightToLeft="1" topLeftCell="A300" zoomScale="90" zoomScaleNormal="90" workbookViewId="0">
      <selection activeCell="E309" sqref="E309"/>
    </sheetView>
  </sheetViews>
  <sheetFormatPr defaultColWidth="9" defaultRowHeight="15"/>
  <cols>
    <col min="1" max="1" width="31.140625" style="27" customWidth="1"/>
    <col min="2" max="2" width="35" style="27" bestFit="1" customWidth="1"/>
    <col min="3" max="3" width="24.85546875" style="27" bestFit="1" customWidth="1"/>
    <col min="4" max="4" width="31.85546875" style="27" bestFit="1" customWidth="1"/>
    <col min="5" max="5" width="15.7109375" style="27" bestFit="1" customWidth="1"/>
    <col min="6" max="16384" width="9" style="27"/>
  </cols>
  <sheetData>
    <row r="1" spans="1:2" ht="38.25" customHeight="1">
      <c r="A1" s="27" t="s">
        <v>1283</v>
      </c>
    </row>
    <row r="3" spans="1:2" ht="32.25" thickBot="1">
      <c r="A3" s="378" t="s">
        <v>1499</v>
      </c>
      <c r="B3" s="249" t="s">
        <v>1500</v>
      </c>
    </row>
    <row r="4" spans="1:2" ht="38.25" customHeight="1" thickBot="1">
      <c r="A4" s="226"/>
      <c r="B4" s="213" t="s">
        <v>60</v>
      </c>
    </row>
    <row r="5" spans="1:2" ht="38.25" customHeight="1" thickBot="1">
      <c r="A5" s="226"/>
      <c r="B5" s="216" t="s">
        <v>61</v>
      </c>
    </row>
    <row r="6" spans="1:2" ht="15.75">
      <c r="A6" s="124"/>
      <c r="B6" s="124" t="s">
        <v>427</v>
      </c>
    </row>
    <row r="7" spans="1:2" ht="15.75">
      <c r="A7" s="124"/>
      <c r="B7" s="124" t="s">
        <v>1302</v>
      </c>
    </row>
    <row r="8" spans="1:2" ht="15.75">
      <c r="A8" s="124"/>
      <c r="B8" s="124" t="s">
        <v>1303</v>
      </c>
    </row>
    <row r="9" spans="1:2" ht="15.75">
      <c r="A9" s="124"/>
      <c r="B9" s="124" t="s">
        <v>66</v>
      </c>
    </row>
    <row r="10" spans="1:2" ht="15.75">
      <c r="A10" s="124"/>
      <c r="B10" s="124" t="s">
        <v>65</v>
      </c>
    </row>
    <row r="11" spans="1:2" ht="15.75">
      <c r="A11" s="124"/>
      <c r="B11" s="124" t="s">
        <v>1304</v>
      </c>
    </row>
    <row r="12" spans="1:2" ht="18.75">
      <c r="A12" s="124"/>
      <c r="B12" s="124" t="s">
        <v>1359</v>
      </c>
    </row>
    <row r="13" spans="1:2" ht="15.75">
      <c r="A13" s="124"/>
      <c r="B13" s="124" t="s">
        <v>63</v>
      </c>
    </row>
    <row r="14" spans="1:2" ht="15.75">
      <c r="A14" s="124"/>
      <c r="B14" s="124" t="s">
        <v>1305</v>
      </c>
    </row>
    <row r="15" spans="1:2" ht="15.75">
      <c r="A15" s="124"/>
      <c r="B15" s="124" t="s">
        <v>1306</v>
      </c>
    </row>
    <row r="16" spans="1:2" ht="15.75">
      <c r="A16" s="124"/>
      <c r="B16" s="124" t="s">
        <v>71</v>
      </c>
    </row>
    <row r="17" spans="1:3" ht="15.75">
      <c r="A17" s="124"/>
      <c r="B17" s="124" t="s">
        <v>70</v>
      </c>
    </row>
    <row r="18" spans="1:3" ht="15.75">
      <c r="A18" s="124"/>
      <c r="B18" s="124" t="s">
        <v>64</v>
      </c>
    </row>
    <row r="19" spans="1:3" ht="15.75">
      <c r="A19" s="124"/>
      <c r="B19" s="124" t="s">
        <v>1236</v>
      </c>
    </row>
    <row r="20" spans="1:3" ht="15.75">
      <c r="A20" s="124"/>
      <c r="B20" s="124" t="s">
        <v>69</v>
      </c>
    </row>
    <row r="21" spans="1:3" ht="15.75">
      <c r="A21" s="124"/>
      <c r="B21" s="124" t="s">
        <v>1307</v>
      </c>
    </row>
    <row r="22" spans="1:3" ht="15.75">
      <c r="A22" s="124"/>
      <c r="B22" s="124" t="s">
        <v>1299</v>
      </c>
    </row>
    <row r="24" spans="1:3" ht="15.75">
      <c r="A24" s="22"/>
      <c r="B24" s="22"/>
    </row>
    <row r="25" spans="1:3" ht="15.75">
      <c r="A25" s="22"/>
      <c r="B25" s="22"/>
    </row>
    <row r="27" spans="1:3" ht="30.75" thickBot="1">
      <c r="A27" s="249" t="s">
        <v>1501</v>
      </c>
      <c r="C27" s="249" t="s">
        <v>1502</v>
      </c>
    </row>
    <row r="28" spans="1:3" ht="16.5" thickBot="1">
      <c r="A28" s="213" t="s">
        <v>56</v>
      </c>
      <c r="B28" s="213" t="s">
        <v>58</v>
      </c>
      <c r="C28" s="226" t="s">
        <v>60</v>
      </c>
    </row>
    <row r="29" spans="1:3" ht="16.5" thickBot="1">
      <c r="A29" s="216" t="s">
        <v>57</v>
      </c>
      <c r="B29" s="216" t="s">
        <v>59</v>
      </c>
      <c r="C29" s="227" t="s">
        <v>61</v>
      </c>
    </row>
    <row r="30" spans="1:3" ht="16.5">
      <c r="A30" s="36"/>
      <c r="B30" s="3" t="s">
        <v>181</v>
      </c>
      <c r="C30" s="124" t="s">
        <v>93</v>
      </c>
    </row>
    <row r="31" spans="1:3" ht="16.5">
      <c r="A31" s="36"/>
      <c r="B31" s="3" t="s">
        <v>182</v>
      </c>
      <c r="C31" s="124" t="s">
        <v>94</v>
      </c>
    </row>
    <row r="32" spans="1:3" ht="16.5">
      <c r="A32" s="36"/>
      <c r="B32" s="3" t="s">
        <v>183</v>
      </c>
      <c r="C32" s="124" t="s">
        <v>95</v>
      </c>
    </row>
    <row r="33" spans="1:3" ht="16.5">
      <c r="A33" s="36"/>
      <c r="B33" s="3" t="s">
        <v>184</v>
      </c>
      <c r="C33" s="124" t="s">
        <v>96</v>
      </c>
    </row>
    <row r="34" spans="1:3" ht="16.5">
      <c r="A34" s="36"/>
      <c r="B34" s="3" t="s">
        <v>185</v>
      </c>
      <c r="C34" s="124" t="s">
        <v>97</v>
      </c>
    </row>
    <row r="35" spans="1:3" ht="16.5">
      <c r="A35" s="36"/>
      <c r="B35" s="3" t="s">
        <v>186</v>
      </c>
      <c r="C35" s="124" t="s">
        <v>98</v>
      </c>
    </row>
    <row r="36" spans="1:3" ht="16.5">
      <c r="A36" s="36"/>
      <c r="B36" s="3" t="s">
        <v>187</v>
      </c>
      <c r="C36" s="124" t="s">
        <v>99</v>
      </c>
    </row>
    <row r="37" spans="1:3" ht="16.5">
      <c r="A37" s="36"/>
      <c r="B37" s="3" t="s">
        <v>188</v>
      </c>
      <c r="C37" s="124" t="s">
        <v>100</v>
      </c>
    </row>
    <row r="38" spans="1:3" ht="16.5">
      <c r="A38" s="36"/>
      <c r="B38" s="3" t="s">
        <v>189</v>
      </c>
      <c r="C38" s="124" t="s">
        <v>101</v>
      </c>
    </row>
    <row r="39" spans="1:3" ht="16.5">
      <c r="A39" s="36"/>
      <c r="B39" s="3" t="s">
        <v>190</v>
      </c>
      <c r="C39" s="124" t="s">
        <v>102</v>
      </c>
    </row>
    <row r="40" spans="1:3" ht="16.5">
      <c r="A40" s="36"/>
      <c r="B40" s="3" t="s">
        <v>191</v>
      </c>
      <c r="C40" s="124" t="s">
        <v>103</v>
      </c>
    </row>
    <row r="41" spans="1:3" ht="16.5">
      <c r="A41" s="36"/>
      <c r="B41" s="3"/>
      <c r="C41" s="124" t="s">
        <v>104</v>
      </c>
    </row>
    <row r="42" spans="1:3" ht="16.5">
      <c r="A42" s="36"/>
      <c r="B42" s="3" t="s">
        <v>192</v>
      </c>
      <c r="C42" s="124" t="s">
        <v>105</v>
      </c>
    </row>
    <row r="43" spans="1:3" ht="16.5">
      <c r="A43" s="36"/>
      <c r="B43" s="3" t="s">
        <v>193</v>
      </c>
      <c r="C43" s="124" t="s">
        <v>106</v>
      </c>
    </row>
    <row r="44" spans="1:3" ht="16.5">
      <c r="A44" s="36"/>
      <c r="B44" s="3" t="s">
        <v>194</v>
      </c>
      <c r="C44" s="124" t="s">
        <v>107</v>
      </c>
    </row>
    <row r="45" spans="1:3" ht="16.5">
      <c r="A45" s="36"/>
      <c r="B45" s="3" t="s">
        <v>195</v>
      </c>
      <c r="C45" s="124" t="s">
        <v>108</v>
      </c>
    </row>
    <row r="46" spans="1:3" ht="16.5">
      <c r="A46" s="36"/>
      <c r="B46" s="3" t="s">
        <v>196</v>
      </c>
      <c r="C46" s="124" t="s">
        <v>109</v>
      </c>
    </row>
    <row r="47" spans="1:3" ht="16.5">
      <c r="A47" s="36"/>
      <c r="B47" s="3" t="s">
        <v>197</v>
      </c>
      <c r="C47" s="124" t="s">
        <v>110</v>
      </c>
    </row>
    <row r="48" spans="1:3" ht="16.5">
      <c r="A48" s="36"/>
      <c r="B48" s="3" t="s">
        <v>198</v>
      </c>
      <c r="C48" s="124" t="s">
        <v>111</v>
      </c>
    </row>
    <row r="49" spans="1:3" ht="16.5">
      <c r="A49" s="36"/>
      <c r="B49" s="3" t="s">
        <v>199</v>
      </c>
      <c r="C49" s="124" t="s">
        <v>112</v>
      </c>
    </row>
    <row r="50" spans="1:3" ht="16.5">
      <c r="A50" s="36"/>
      <c r="B50" s="3" t="s">
        <v>200</v>
      </c>
      <c r="C50" s="124" t="s">
        <v>113</v>
      </c>
    </row>
    <row r="51" spans="1:3" ht="16.5">
      <c r="A51" s="36"/>
      <c r="B51" s="3" t="s">
        <v>201</v>
      </c>
      <c r="C51" s="124" t="s">
        <v>114</v>
      </c>
    </row>
    <row r="52" spans="1:3" ht="16.5">
      <c r="A52" s="36"/>
      <c r="B52" s="3" t="s">
        <v>202</v>
      </c>
      <c r="C52" s="124" t="s">
        <v>115</v>
      </c>
    </row>
    <row r="53" spans="1:3" ht="16.5">
      <c r="A53" s="36"/>
      <c r="B53" s="3" t="s">
        <v>203</v>
      </c>
      <c r="C53" s="124" t="s">
        <v>116</v>
      </c>
    </row>
    <row r="54" spans="1:3" ht="16.5">
      <c r="A54" s="36"/>
      <c r="B54" s="3" t="s">
        <v>204</v>
      </c>
      <c r="C54" s="124" t="s">
        <v>117</v>
      </c>
    </row>
    <row r="55" spans="1:3" ht="16.5">
      <c r="A55" s="36"/>
      <c r="B55" s="3" t="s">
        <v>205</v>
      </c>
      <c r="C55" s="124" t="s">
        <v>118</v>
      </c>
    </row>
    <row r="56" spans="1:3" ht="16.5">
      <c r="A56" s="36"/>
      <c r="B56" s="3" t="s">
        <v>206</v>
      </c>
      <c r="C56" s="124" t="s">
        <v>119</v>
      </c>
    </row>
    <row r="57" spans="1:3" ht="16.5">
      <c r="A57" s="36"/>
      <c r="B57" s="3"/>
      <c r="C57" s="124" t="s">
        <v>120</v>
      </c>
    </row>
    <row r="58" spans="1:3" ht="16.5">
      <c r="A58" s="36"/>
      <c r="B58" s="3" t="s">
        <v>207</v>
      </c>
      <c r="C58" s="124" t="s">
        <v>121</v>
      </c>
    </row>
    <row r="59" spans="1:3" ht="16.5">
      <c r="A59" s="36"/>
      <c r="B59" s="3" t="s">
        <v>208</v>
      </c>
      <c r="C59" s="124" t="s">
        <v>68</v>
      </c>
    </row>
    <row r="60" spans="1:3" ht="16.5">
      <c r="A60" s="36"/>
      <c r="B60" s="3" t="s">
        <v>209</v>
      </c>
      <c r="C60" s="124" t="s">
        <v>122</v>
      </c>
    </row>
    <row r="61" spans="1:3" ht="16.5">
      <c r="A61" s="36"/>
      <c r="B61" s="3"/>
      <c r="C61" s="124" t="s">
        <v>123</v>
      </c>
    </row>
    <row r="62" spans="1:3" ht="16.5">
      <c r="A62" s="36"/>
      <c r="B62" s="3" t="s">
        <v>210</v>
      </c>
      <c r="C62" s="124" t="s">
        <v>124</v>
      </c>
    </row>
    <row r="63" spans="1:3" ht="16.5">
      <c r="A63" s="36"/>
      <c r="B63" s="3" t="s">
        <v>206</v>
      </c>
      <c r="C63" s="124" t="s">
        <v>125</v>
      </c>
    </row>
    <row r="64" spans="1:3" ht="16.5">
      <c r="A64" s="36"/>
      <c r="B64" s="3" t="s">
        <v>211</v>
      </c>
      <c r="C64" s="124" t="s">
        <v>126</v>
      </c>
    </row>
    <row r="65" spans="1:3" ht="16.5">
      <c r="A65" s="36"/>
      <c r="B65" s="3" t="s">
        <v>212</v>
      </c>
      <c r="C65" s="124" t="s">
        <v>127</v>
      </c>
    </row>
    <row r="66" spans="1:3" ht="16.5">
      <c r="A66" s="36"/>
      <c r="B66" s="3" t="s">
        <v>213</v>
      </c>
      <c r="C66" s="124" t="s">
        <v>128</v>
      </c>
    </row>
    <row r="67" spans="1:3" ht="16.5">
      <c r="A67" s="36"/>
      <c r="B67" s="3" t="s">
        <v>214</v>
      </c>
      <c r="C67" s="124" t="s">
        <v>129</v>
      </c>
    </row>
    <row r="68" spans="1:3" ht="16.5">
      <c r="A68" s="36"/>
      <c r="B68" s="3" t="s">
        <v>215</v>
      </c>
      <c r="C68" s="124" t="s">
        <v>130</v>
      </c>
    </row>
    <row r="69" spans="1:3" ht="16.5">
      <c r="A69" s="36"/>
      <c r="B69" s="3" t="s">
        <v>216</v>
      </c>
      <c r="C69" s="124" t="s">
        <v>131</v>
      </c>
    </row>
    <row r="70" spans="1:3" ht="16.5">
      <c r="A70" s="36"/>
      <c r="B70" s="3" t="s">
        <v>217</v>
      </c>
      <c r="C70" s="124" t="s">
        <v>132</v>
      </c>
    </row>
    <row r="71" spans="1:3" ht="16.5">
      <c r="A71" s="36"/>
      <c r="B71" s="3" t="s">
        <v>218</v>
      </c>
      <c r="C71" s="124" t="s">
        <v>133</v>
      </c>
    </row>
    <row r="72" spans="1:3" ht="16.5">
      <c r="A72" s="36"/>
      <c r="B72" s="3" t="s">
        <v>219</v>
      </c>
      <c r="C72" s="124" t="s">
        <v>134</v>
      </c>
    </row>
    <row r="73" spans="1:3" ht="16.5">
      <c r="A73" s="36"/>
      <c r="B73" s="3" t="s">
        <v>220</v>
      </c>
      <c r="C73" s="124" t="s">
        <v>135</v>
      </c>
    </row>
    <row r="74" spans="1:3" ht="16.5">
      <c r="A74" s="36"/>
      <c r="B74" s="3" t="s">
        <v>221</v>
      </c>
      <c r="C74" s="124" t="s">
        <v>136</v>
      </c>
    </row>
    <row r="75" spans="1:3" ht="16.5">
      <c r="A75" s="36"/>
      <c r="B75" s="3" t="s">
        <v>91</v>
      </c>
      <c r="C75" s="124" t="s">
        <v>137</v>
      </c>
    </row>
    <row r="76" spans="1:3" ht="16.5">
      <c r="A76" s="36"/>
      <c r="B76" s="3" t="s">
        <v>222</v>
      </c>
      <c r="C76" s="124" t="s">
        <v>138</v>
      </c>
    </row>
    <row r="77" spans="1:3" ht="16.5">
      <c r="A77" s="36"/>
      <c r="B77" s="3" t="s">
        <v>223</v>
      </c>
      <c r="C77" s="124" t="s">
        <v>139</v>
      </c>
    </row>
    <row r="78" spans="1:3" ht="16.5">
      <c r="A78" s="36"/>
      <c r="B78" s="3" t="s">
        <v>224</v>
      </c>
      <c r="C78" s="124" t="s">
        <v>140</v>
      </c>
    </row>
    <row r="79" spans="1:3" ht="16.5">
      <c r="A79" s="36"/>
      <c r="B79" s="3" t="s">
        <v>225</v>
      </c>
      <c r="C79" s="124" t="s">
        <v>141</v>
      </c>
    </row>
    <row r="80" spans="1:3" ht="16.5">
      <c r="A80" s="36"/>
      <c r="B80" s="3" t="s">
        <v>226</v>
      </c>
      <c r="C80" s="124" t="s">
        <v>142</v>
      </c>
    </row>
    <row r="81" spans="1:3" ht="16.5">
      <c r="A81" s="36"/>
      <c r="B81" s="3"/>
      <c r="C81" s="124" t="s">
        <v>143</v>
      </c>
    </row>
    <row r="82" spans="1:3" ht="16.5">
      <c r="A82" s="36"/>
      <c r="B82" s="3"/>
      <c r="C82" s="124" t="s">
        <v>144</v>
      </c>
    </row>
    <row r="83" spans="1:3" ht="16.5">
      <c r="A83" s="36"/>
      <c r="B83" s="3" t="s">
        <v>193</v>
      </c>
      <c r="C83" s="124" t="s">
        <v>145</v>
      </c>
    </row>
    <row r="84" spans="1:3" ht="16.5">
      <c r="A84" s="36"/>
      <c r="B84" s="3" t="s">
        <v>227</v>
      </c>
      <c r="C84" s="124" t="s">
        <v>146</v>
      </c>
    </row>
    <row r="85" spans="1:3" ht="16.5">
      <c r="A85" s="36"/>
      <c r="B85" s="3" t="s">
        <v>228</v>
      </c>
      <c r="C85" s="124" t="s">
        <v>147</v>
      </c>
    </row>
    <row r="86" spans="1:3" ht="16.5">
      <c r="A86" s="36"/>
      <c r="B86" s="3" t="s">
        <v>229</v>
      </c>
      <c r="C86" s="124" t="s">
        <v>148</v>
      </c>
    </row>
    <row r="87" spans="1:3" ht="16.5">
      <c r="A87" s="36"/>
      <c r="B87" s="3" t="s">
        <v>230</v>
      </c>
      <c r="C87" s="124" t="s">
        <v>149</v>
      </c>
    </row>
    <row r="88" spans="1:3" ht="16.5">
      <c r="A88" s="36"/>
      <c r="B88" s="3" t="s">
        <v>231</v>
      </c>
      <c r="C88" s="124" t="s">
        <v>150</v>
      </c>
    </row>
    <row r="89" spans="1:3" ht="16.5">
      <c r="A89" s="36"/>
      <c r="B89" s="3" t="s">
        <v>232</v>
      </c>
      <c r="C89" s="124" t="s">
        <v>151</v>
      </c>
    </row>
    <row r="90" spans="1:3" ht="16.5">
      <c r="A90" s="36"/>
      <c r="B90" s="3" t="s">
        <v>233</v>
      </c>
      <c r="C90" s="124" t="s">
        <v>152</v>
      </c>
    </row>
    <row r="91" spans="1:3" ht="16.5">
      <c r="A91" s="36"/>
      <c r="B91" s="3" t="s">
        <v>234</v>
      </c>
      <c r="C91" s="124" t="s">
        <v>153</v>
      </c>
    </row>
    <row r="92" spans="1:3" ht="16.5">
      <c r="A92" s="36"/>
      <c r="B92" s="3" t="s">
        <v>235</v>
      </c>
      <c r="C92" s="124" t="s">
        <v>154</v>
      </c>
    </row>
    <row r="93" spans="1:3" ht="16.5">
      <c r="A93" s="36"/>
      <c r="B93" s="3" t="s">
        <v>236</v>
      </c>
      <c r="C93" s="124" t="s">
        <v>155</v>
      </c>
    </row>
    <row r="94" spans="1:3" ht="16.5">
      <c r="A94" s="36"/>
      <c r="B94" s="3" t="s">
        <v>237</v>
      </c>
      <c r="C94" s="124" t="s">
        <v>156</v>
      </c>
    </row>
    <row r="95" spans="1:3" ht="16.5">
      <c r="A95" s="36"/>
      <c r="B95" s="3" t="s">
        <v>238</v>
      </c>
      <c r="C95" s="124" t="s">
        <v>157</v>
      </c>
    </row>
    <row r="96" spans="1:3" ht="16.5">
      <c r="A96" s="36"/>
      <c r="B96" s="3" t="s">
        <v>239</v>
      </c>
      <c r="C96" s="124" t="s">
        <v>158</v>
      </c>
    </row>
    <row r="97" spans="1:3" ht="16.5">
      <c r="A97" s="36"/>
      <c r="B97" s="3" t="s">
        <v>240</v>
      </c>
      <c r="C97" s="124" t="s">
        <v>159</v>
      </c>
    </row>
    <row r="98" spans="1:3" ht="16.5">
      <c r="A98" s="36"/>
      <c r="B98" s="3" t="s">
        <v>219</v>
      </c>
      <c r="C98" s="124" t="s">
        <v>160</v>
      </c>
    </row>
    <row r="99" spans="1:3" ht="16.5">
      <c r="A99" s="36"/>
      <c r="B99" s="3" t="s">
        <v>241</v>
      </c>
      <c r="C99" s="124" t="s">
        <v>161</v>
      </c>
    </row>
    <row r="100" spans="1:3" ht="16.5">
      <c r="A100" s="36"/>
      <c r="B100" s="3" t="s">
        <v>242</v>
      </c>
      <c r="C100" s="124" t="s">
        <v>162</v>
      </c>
    </row>
    <row r="101" spans="1:3" ht="16.5">
      <c r="A101" s="36"/>
      <c r="B101" s="3" t="s">
        <v>243</v>
      </c>
      <c r="C101" s="124" t="s">
        <v>163</v>
      </c>
    </row>
    <row r="102" spans="1:3" ht="16.5">
      <c r="A102" s="36"/>
      <c r="B102" s="3" t="s">
        <v>244</v>
      </c>
      <c r="C102" s="124" t="s">
        <v>164</v>
      </c>
    </row>
    <row r="103" spans="1:3" ht="16.5">
      <c r="A103" s="36"/>
      <c r="B103" s="3" t="s">
        <v>245</v>
      </c>
      <c r="C103" s="124" t="s">
        <v>165</v>
      </c>
    </row>
    <row r="104" spans="1:3" ht="16.5">
      <c r="A104" s="36"/>
      <c r="B104" s="3" t="s">
        <v>246</v>
      </c>
      <c r="C104" s="124" t="s">
        <v>166</v>
      </c>
    </row>
    <row r="105" spans="1:3" ht="16.5">
      <c r="A105" s="36"/>
      <c r="B105" s="3" t="s">
        <v>247</v>
      </c>
      <c r="C105" s="124" t="s">
        <v>167</v>
      </c>
    </row>
    <row r="106" spans="1:3" ht="16.5">
      <c r="A106" s="36"/>
      <c r="B106" s="3" t="s">
        <v>248</v>
      </c>
      <c r="C106" s="124" t="s">
        <v>168</v>
      </c>
    </row>
    <row r="107" spans="1:3" ht="16.5">
      <c r="A107" s="36"/>
      <c r="B107" s="3" t="s">
        <v>249</v>
      </c>
      <c r="C107" s="124" t="s">
        <v>169</v>
      </c>
    </row>
    <row r="108" spans="1:3" ht="16.5">
      <c r="A108" s="36"/>
      <c r="B108" s="3" t="s">
        <v>250</v>
      </c>
      <c r="C108" s="124" t="s">
        <v>170</v>
      </c>
    </row>
    <row r="109" spans="1:3" ht="16.5">
      <c r="A109" s="36"/>
      <c r="B109" s="3" t="s">
        <v>251</v>
      </c>
      <c r="C109" s="124" t="s">
        <v>171</v>
      </c>
    </row>
    <row r="110" spans="1:3" ht="16.5">
      <c r="A110" s="36"/>
      <c r="B110" s="3" t="s">
        <v>252</v>
      </c>
      <c r="C110" s="124" t="s">
        <v>172</v>
      </c>
    </row>
    <row r="111" spans="1:3" ht="16.5">
      <c r="A111" s="36"/>
      <c r="B111" s="3" t="s">
        <v>253</v>
      </c>
      <c r="C111" s="124" t="s">
        <v>173</v>
      </c>
    </row>
    <row r="112" spans="1:3" ht="16.5">
      <c r="A112" s="36"/>
      <c r="B112" s="3" t="s">
        <v>254</v>
      </c>
      <c r="C112" s="124" t="s">
        <v>174</v>
      </c>
    </row>
    <row r="113" spans="1:3" ht="16.5">
      <c r="A113" s="36"/>
      <c r="B113" s="3" t="s">
        <v>252</v>
      </c>
      <c r="C113" s="124" t="s">
        <v>175</v>
      </c>
    </row>
    <row r="114" spans="1:3" ht="16.5">
      <c r="A114" s="36"/>
      <c r="B114" s="3" t="s">
        <v>255</v>
      </c>
      <c r="C114" s="124" t="s">
        <v>176</v>
      </c>
    </row>
    <row r="115" spans="1:3" ht="16.5">
      <c r="A115" s="36"/>
      <c r="B115" s="3" t="s">
        <v>256</v>
      </c>
      <c r="C115" s="124" t="s">
        <v>177</v>
      </c>
    </row>
    <row r="116" spans="1:3" ht="16.5">
      <c r="A116" s="36"/>
      <c r="B116" s="3" t="s">
        <v>257</v>
      </c>
      <c r="C116" s="124" t="s">
        <v>178</v>
      </c>
    </row>
    <row r="117" spans="1:3" ht="17.25" thickBot="1">
      <c r="A117" s="38"/>
      <c r="B117" s="125" t="s">
        <v>258</v>
      </c>
      <c r="C117" s="126" t="s">
        <v>179</v>
      </c>
    </row>
    <row r="122" spans="1:3" ht="48" thickBot="1">
      <c r="A122" s="249" t="s">
        <v>1503</v>
      </c>
      <c r="C122" s="377" t="s">
        <v>1504</v>
      </c>
    </row>
    <row r="123" spans="1:3" ht="16.5" thickBot="1">
      <c r="A123" s="226" t="s">
        <v>56</v>
      </c>
      <c r="B123" s="226" t="s">
        <v>58</v>
      </c>
      <c r="C123" s="226" t="s">
        <v>60</v>
      </c>
    </row>
    <row r="124" spans="1:3" ht="16.5" thickBot="1">
      <c r="A124" s="226" t="s">
        <v>57</v>
      </c>
      <c r="B124" s="226" t="s">
        <v>59</v>
      </c>
      <c r="C124" s="226" t="s">
        <v>61</v>
      </c>
    </row>
    <row r="125" spans="1:3" ht="15.75" thickBot="1">
      <c r="A125" s="35" t="s">
        <v>260</v>
      </c>
      <c r="B125" s="519"/>
      <c r="C125" s="520"/>
    </row>
    <row r="126" spans="1:3" ht="17.25" thickTop="1">
      <c r="A126" s="127"/>
      <c r="B126" s="128" t="s">
        <v>262</v>
      </c>
      <c r="C126" s="129" t="s">
        <v>261</v>
      </c>
    </row>
    <row r="127" spans="1:3" ht="16.5">
      <c r="A127" s="127"/>
      <c r="B127" s="130" t="s">
        <v>264</v>
      </c>
      <c r="C127" s="37" t="s">
        <v>263</v>
      </c>
    </row>
    <row r="128" spans="1:3" ht="16.5">
      <c r="A128" s="127"/>
      <c r="B128" s="130" t="s">
        <v>266</v>
      </c>
      <c r="C128" s="37" t="s">
        <v>265</v>
      </c>
    </row>
    <row r="129" spans="1:3" ht="16.5">
      <c r="A129" s="127"/>
      <c r="B129" s="130" t="s">
        <v>268</v>
      </c>
      <c r="C129" s="37" t="s">
        <v>267</v>
      </c>
    </row>
    <row r="130" spans="1:3" ht="16.5">
      <c r="A130" s="127"/>
      <c r="B130" s="130" t="s">
        <v>270</v>
      </c>
      <c r="C130" s="37" t="s">
        <v>269</v>
      </c>
    </row>
    <row r="131" spans="1:3" ht="16.5">
      <c r="A131" s="127"/>
      <c r="B131" s="130" t="s">
        <v>272</v>
      </c>
      <c r="C131" s="37" t="s">
        <v>271</v>
      </c>
    </row>
    <row r="132" spans="1:3" ht="16.5">
      <c r="A132" s="127"/>
      <c r="B132" s="130" t="s">
        <v>274</v>
      </c>
      <c r="C132" s="37" t="s">
        <v>273</v>
      </c>
    </row>
    <row r="133" spans="1:3" ht="16.5">
      <c r="A133" s="127"/>
      <c r="B133" s="130" t="s">
        <v>276</v>
      </c>
      <c r="C133" s="37" t="s">
        <v>275</v>
      </c>
    </row>
    <row r="134" spans="1:3" ht="16.5">
      <c r="A134" s="127"/>
      <c r="B134" s="130" t="s">
        <v>278</v>
      </c>
      <c r="C134" s="37" t="s">
        <v>277</v>
      </c>
    </row>
    <row r="135" spans="1:3" ht="16.5">
      <c r="A135" s="127"/>
      <c r="B135" s="130" t="s">
        <v>280</v>
      </c>
      <c r="C135" s="37" t="s">
        <v>279</v>
      </c>
    </row>
    <row r="136" spans="1:3" ht="16.5">
      <c r="A136" s="127"/>
      <c r="B136" s="130" t="s">
        <v>282</v>
      </c>
      <c r="C136" s="37" t="s">
        <v>281</v>
      </c>
    </row>
    <row r="137" spans="1:3" ht="16.5">
      <c r="A137" s="127"/>
      <c r="B137" s="130" t="s">
        <v>222</v>
      </c>
      <c r="C137" s="37" t="s">
        <v>283</v>
      </c>
    </row>
    <row r="138" spans="1:3" ht="16.5">
      <c r="A138" s="127"/>
      <c r="B138" s="130" t="s">
        <v>285</v>
      </c>
      <c r="C138" s="37" t="s">
        <v>284</v>
      </c>
    </row>
    <row r="139" spans="1:3" ht="16.5">
      <c r="A139" s="127"/>
      <c r="B139" s="130" t="s">
        <v>287</v>
      </c>
      <c r="C139" s="37" t="s">
        <v>286</v>
      </c>
    </row>
    <row r="140" spans="1:3" ht="16.5">
      <c r="A140" s="127"/>
      <c r="B140" s="130" t="s">
        <v>289</v>
      </c>
      <c r="C140" s="37" t="s">
        <v>288</v>
      </c>
    </row>
    <row r="141" spans="1:3" ht="16.5">
      <c r="A141" s="127"/>
      <c r="B141" s="130" t="s">
        <v>291</v>
      </c>
      <c r="C141" s="37" t="s">
        <v>290</v>
      </c>
    </row>
    <row r="142" spans="1:3" ht="16.5">
      <c r="A142" s="127"/>
      <c r="B142" s="130" t="s">
        <v>293</v>
      </c>
      <c r="C142" s="37" t="s">
        <v>292</v>
      </c>
    </row>
    <row r="143" spans="1:3" ht="16.5">
      <c r="A143" s="127"/>
      <c r="B143" s="130" t="s">
        <v>295</v>
      </c>
      <c r="C143" s="37" t="s">
        <v>294</v>
      </c>
    </row>
    <row r="144" spans="1:3" ht="16.5">
      <c r="A144" s="127"/>
      <c r="B144" s="130" t="s">
        <v>297</v>
      </c>
      <c r="C144" s="37" t="s">
        <v>296</v>
      </c>
    </row>
    <row r="145" spans="1:3" ht="16.5">
      <c r="A145" s="127"/>
      <c r="B145" s="130" t="s">
        <v>299</v>
      </c>
      <c r="C145" s="37" t="s">
        <v>298</v>
      </c>
    </row>
    <row r="146" spans="1:3" ht="16.5">
      <c r="A146" s="127"/>
      <c r="B146" s="130" t="s">
        <v>301</v>
      </c>
      <c r="C146" s="37" t="s">
        <v>300</v>
      </c>
    </row>
    <row r="147" spans="1:3" ht="16.5">
      <c r="A147" s="127"/>
      <c r="B147" s="130" t="s">
        <v>303</v>
      </c>
      <c r="C147" s="37" t="s">
        <v>302</v>
      </c>
    </row>
    <row r="148" spans="1:3" ht="16.5">
      <c r="A148" s="127"/>
      <c r="B148" s="130" t="s">
        <v>305</v>
      </c>
      <c r="C148" s="37" t="s">
        <v>304</v>
      </c>
    </row>
    <row r="149" spans="1:3" ht="16.5">
      <c r="A149" s="127"/>
      <c r="B149" s="130" t="s">
        <v>307</v>
      </c>
      <c r="C149" s="37" t="s">
        <v>306</v>
      </c>
    </row>
    <row r="150" spans="1:3" ht="16.5">
      <c r="A150" s="127"/>
      <c r="B150" s="130" t="s">
        <v>309</v>
      </c>
      <c r="C150" s="37" t="s">
        <v>308</v>
      </c>
    </row>
    <row r="151" spans="1:3" ht="16.5">
      <c r="A151" s="127"/>
      <c r="B151" s="130" t="s">
        <v>311</v>
      </c>
      <c r="C151" s="37" t="s">
        <v>310</v>
      </c>
    </row>
    <row r="152" spans="1:3" ht="16.5">
      <c r="A152" s="127"/>
      <c r="B152" s="130" t="s">
        <v>313</v>
      </c>
      <c r="C152" s="37" t="s">
        <v>312</v>
      </c>
    </row>
    <row r="153" spans="1:3" ht="16.5">
      <c r="A153" s="127"/>
      <c r="B153" s="130" t="s">
        <v>315</v>
      </c>
      <c r="C153" s="37" t="s">
        <v>314</v>
      </c>
    </row>
    <row r="154" spans="1:3" ht="16.5">
      <c r="A154" s="127"/>
      <c r="B154" s="130" t="s">
        <v>317</v>
      </c>
      <c r="C154" s="37" t="s">
        <v>316</v>
      </c>
    </row>
    <row r="155" spans="1:3" ht="16.5">
      <c r="A155" s="127"/>
      <c r="B155" s="130" t="s">
        <v>319</v>
      </c>
      <c r="C155" s="37" t="s">
        <v>318</v>
      </c>
    </row>
    <row r="156" spans="1:3" ht="16.5">
      <c r="A156" s="127"/>
      <c r="B156" s="130" t="s">
        <v>321</v>
      </c>
      <c r="C156" s="37" t="s">
        <v>320</v>
      </c>
    </row>
    <row r="157" spans="1:3" ht="16.5">
      <c r="A157" s="127"/>
      <c r="B157" s="130" t="s">
        <v>323</v>
      </c>
      <c r="C157" s="37" t="s">
        <v>322</v>
      </c>
    </row>
    <row r="158" spans="1:3" ht="16.5">
      <c r="A158" s="127"/>
      <c r="B158" s="130" t="s">
        <v>325</v>
      </c>
      <c r="C158" s="37" t="s">
        <v>324</v>
      </c>
    </row>
    <row r="159" spans="1:3" ht="16.5">
      <c r="A159" s="127"/>
      <c r="B159" s="130" t="s">
        <v>327</v>
      </c>
      <c r="C159" s="37" t="s">
        <v>326</v>
      </c>
    </row>
    <row r="160" spans="1:3" ht="16.5">
      <c r="A160" s="127"/>
      <c r="B160" s="130" t="s">
        <v>329</v>
      </c>
      <c r="C160" s="37" t="s">
        <v>328</v>
      </c>
    </row>
    <row r="161" spans="1:3" ht="16.5">
      <c r="A161" s="127"/>
      <c r="B161" s="130" t="s">
        <v>331</v>
      </c>
      <c r="C161" s="37" t="s">
        <v>330</v>
      </c>
    </row>
    <row r="162" spans="1:3" ht="16.5">
      <c r="A162" s="127"/>
      <c r="B162" s="130" t="s">
        <v>333</v>
      </c>
      <c r="C162" s="37" t="s">
        <v>332</v>
      </c>
    </row>
    <row r="163" spans="1:3" ht="17.25" thickBot="1">
      <c r="A163" s="136"/>
      <c r="B163" s="132" t="s">
        <v>335</v>
      </c>
      <c r="C163" s="133" t="s">
        <v>334</v>
      </c>
    </row>
    <row r="164" spans="1:3" ht="15.75" thickBot="1">
      <c r="A164" s="138" t="s">
        <v>380</v>
      </c>
      <c r="B164" s="521"/>
      <c r="C164" s="522"/>
    </row>
    <row r="165" spans="1:3" ht="16.5">
      <c r="A165" s="137"/>
      <c r="B165" s="134" t="s">
        <v>337</v>
      </c>
      <c r="C165" s="135" t="s">
        <v>336</v>
      </c>
    </row>
    <row r="166" spans="1:3" ht="16.5">
      <c r="A166" s="127"/>
      <c r="B166" s="131" t="s">
        <v>339</v>
      </c>
      <c r="C166" s="37" t="s">
        <v>338</v>
      </c>
    </row>
    <row r="167" spans="1:3" ht="16.5">
      <c r="A167" s="127"/>
      <c r="B167" s="131" t="s">
        <v>341</v>
      </c>
      <c r="C167" s="37" t="s">
        <v>340</v>
      </c>
    </row>
    <row r="168" spans="1:3" ht="16.5">
      <c r="A168" s="127"/>
      <c r="B168" s="131" t="s">
        <v>343</v>
      </c>
      <c r="C168" s="37" t="s">
        <v>342</v>
      </c>
    </row>
    <row r="169" spans="1:3" ht="16.5">
      <c r="A169" s="127"/>
      <c r="B169" s="131" t="s">
        <v>345</v>
      </c>
      <c r="C169" s="37" t="s">
        <v>344</v>
      </c>
    </row>
    <row r="170" spans="1:3" ht="17.25" thickBot="1">
      <c r="A170" s="136"/>
      <c r="B170" s="139" t="s">
        <v>347</v>
      </c>
      <c r="C170" s="133" t="s">
        <v>346</v>
      </c>
    </row>
    <row r="171" spans="1:3" ht="15.75" thickBot="1">
      <c r="A171" s="138" t="s">
        <v>381</v>
      </c>
      <c r="B171" s="138"/>
      <c r="C171" s="141"/>
    </row>
    <row r="172" spans="1:3" ht="16.5">
      <c r="A172" s="137"/>
      <c r="B172" s="140" t="s">
        <v>349</v>
      </c>
      <c r="C172" s="135" t="s">
        <v>348</v>
      </c>
    </row>
    <row r="173" spans="1:3" ht="16.5">
      <c r="A173" s="127"/>
      <c r="B173" s="130" t="s">
        <v>351</v>
      </c>
      <c r="C173" s="37" t="s">
        <v>350</v>
      </c>
    </row>
    <row r="174" spans="1:3" ht="17.25" thickBot="1">
      <c r="A174" s="136"/>
      <c r="B174" s="132" t="s">
        <v>353</v>
      </c>
      <c r="C174" s="133" t="s">
        <v>352</v>
      </c>
    </row>
    <row r="175" spans="1:3" ht="17.25" thickBot="1">
      <c r="A175" s="144"/>
      <c r="B175" s="145" t="s">
        <v>355</v>
      </c>
      <c r="C175" s="146" t="s">
        <v>354</v>
      </c>
    </row>
    <row r="176" spans="1:3" ht="15.75" thickBot="1">
      <c r="A176" s="147" t="s">
        <v>382</v>
      </c>
      <c r="B176" s="148"/>
      <c r="C176" s="149"/>
    </row>
    <row r="177" spans="1:3" ht="16.5">
      <c r="A177" s="142"/>
      <c r="B177" s="143" t="s">
        <v>357</v>
      </c>
      <c r="C177" s="135" t="s">
        <v>356</v>
      </c>
    </row>
    <row r="178" spans="1:3" ht="16.5">
      <c r="A178" s="36"/>
      <c r="B178" s="23" t="s">
        <v>359</v>
      </c>
      <c r="C178" s="37" t="s">
        <v>358</v>
      </c>
    </row>
    <row r="179" spans="1:3" ht="16.5">
      <c r="A179" s="36"/>
      <c r="B179" s="23" t="s">
        <v>361</v>
      </c>
      <c r="C179" s="37" t="s">
        <v>360</v>
      </c>
    </row>
    <row r="180" spans="1:3" ht="16.5">
      <c r="A180" s="36"/>
      <c r="B180" s="23" t="s">
        <v>363</v>
      </c>
      <c r="C180" s="37" t="s">
        <v>362</v>
      </c>
    </row>
    <row r="181" spans="1:3" ht="17.25" thickBot="1">
      <c r="A181" s="150"/>
      <c r="B181" s="151" t="s">
        <v>365</v>
      </c>
      <c r="C181" s="133" t="s">
        <v>364</v>
      </c>
    </row>
    <row r="182" spans="1:3" ht="15.75" thickBot="1">
      <c r="A182" s="152" t="s">
        <v>383</v>
      </c>
      <c r="B182" s="153"/>
      <c r="C182" s="141"/>
    </row>
    <row r="183" spans="1:3" ht="16.5">
      <c r="A183" s="142"/>
      <c r="B183" s="143" t="s">
        <v>367</v>
      </c>
      <c r="C183" s="135" t="s">
        <v>366</v>
      </c>
    </row>
    <row r="184" spans="1:3" ht="16.5">
      <c r="A184" s="36"/>
      <c r="B184" s="23" t="s">
        <v>369</v>
      </c>
      <c r="C184" s="37" t="s">
        <v>368</v>
      </c>
    </row>
    <row r="185" spans="1:3" ht="17.25" thickBot="1">
      <c r="A185" s="150"/>
      <c r="B185" s="151" t="s">
        <v>371</v>
      </c>
      <c r="C185" s="133" t="s">
        <v>370</v>
      </c>
    </row>
    <row r="186" spans="1:3" ht="15.75" thickBot="1">
      <c r="A186" s="152" t="s">
        <v>384</v>
      </c>
      <c r="B186" s="153"/>
      <c r="C186" s="141"/>
    </row>
    <row r="187" spans="1:3" ht="16.5">
      <c r="A187" s="142"/>
      <c r="B187" s="143" t="s">
        <v>373</v>
      </c>
      <c r="C187" s="135" t="s">
        <v>372</v>
      </c>
    </row>
    <row r="188" spans="1:3" ht="16.5">
      <c r="A188" s="36"/>
      <c r="B188" s="23" t="s">
        <v>375</v>
      </c>
      <c r="C188" s="37" t="s">
        <v>374</v>
      </c>
    </row>
    <row r="189" spans="1:3" ht="17.25" thickBot="1">
      <c r="A189" s="150"/>
      <c r="B189" s="151" t="s">
        <v>377</v>
      </c>
      <c r="C189" s="133" t="s">
        <v>376</v>
      </c>
    </row>
    <row r="190" spans="1:3" ht="17.25" thickBot="1">
      <c r="A190" s="154"/>
      <c r="B190" s="155" t="s">
        <v>379</v>
      </c>
      <c r="C190" s="146" t="s">
        <v>378</v>
      </c>
    </row>
    <row r="199" spans="1:3" ht="30.75" thickBot="1">
      <c r="A199" s="249" t="s">
        <v>1505</v>
      </c>
      <c r="C199" s="249" t="s">
        <v>1506</v>
      </c>
    </row>
    <row r="200" spans="1:3" ht="16.5" thickBot="1">
      <c r="A200" s="226" t="s">
        <v>56</v>
      </c>
      <c r="B200" s="226" t="s">
        <v>58</v>
      </c>
      <c r="C200" s="226" t="s">
        <v>60</v>
      </c>
    </row>
    <row r="201" spans="1:3" ht="16.5" thickBot="1">
      <c r="A201" s="226" t="s">
        <v>57</v>
      </c>
      <c r="B201" s="226" t="s">
        <v>59</v>
      </c>
      <c r="C201" s="226" t="s">
        <v>61</v>
      </c>
    </row>
    <row r="202" spans="1:3">
      <c r="A202" s="506" t="s">
        <v>385</v>
      </c>
      <c r="B202" s="273" t="s">
        <v>291</v>
      </c>
      <c r="C202" s="274" t="s">
        <v>386</v>
      </c>
    </row>
    <row r="203" spans="1:3">
      <c r="A203" s="507"/>
      <c r="B203" s="273" t="s">
        <v>289</v>
      </c>
      <c r="C203" s="275" t="s">
        <v>387</v>
      </c>
    </row>
    <row r="204" spans="1:3">
      <c r="A204" s="507"/>
      <c r="B204" s="273" t="s">
        <v>388</v>
      </c>
      <c r="C204" s="275" t="s">
        <v>389</v>
      </c>
    </row>
    <row r="205" spans="1:3">
      <c r="A205" s="507"/>
      <c r="B205" s="273" t="s">
        <v>327</v>
      </c>
      <c r="C205" s="275" t="s">
        <v>390</v>
      </c>
    </row>
    <row r="206" spans="1:3">
      <c r="A206" s="507"/>
      <c r="B206" s="273" t="s">
        <v>391</v>
      </c>
      <c r="C206" s="275" t="s">
        <v>392</v>
      </c>
    </row>
    <row r="207" spans="1:3">
      <c r="A207" s="507"/>
      <c r="B207" s="273" t="s">
        <v>393</v>
      </c>
      <c r="C207" s="275" t="s">
        <v>394</v>
      </c>
    </row>
    <row r="208" spans="1:3">
      <c r="A208" s="507"/>
      <c r="B208" s="276" t="s">
        <v>315</v>
      </c>
      <c r="C208" s="275" t="s">
        <v>395</v>
      </c>
    </row>
    <row r="209" spans="1:3">
      <c r="A209" s="507"/>
      <c r="B209" s="277" t="s">
        <v>329</v>
      </c>
      <c r="C209" s="275" t="s">
        <v>396</v>
      </c>
    </row>
    <row r="210" spans="1:3">
      <c r="A210" s="507"/>
      <c r="B210" s="273" t="s">
        <v>272</v>
      </c>
      <c r="C210" s="275" t="s">
        <v>397</v>
      </c>
    </row>
    <row r="211" spans="1:3">
      <c r="A211" s="507"/>
      <c r="B211" s="273" t="s">
        <v>309</v>
      </c>
      <c r="C211" s="274" t="s">
        <v>398</v>
      </c>
    </row>
    <row r="212" spans="1:3">
      <c r="A212" s="507"/>
      <c r="B212" s="273" t="s">
        <v>399</v>
      </c>
      <c r="C212" s="275" t="s">
        <v>400</v>
      </c>
    </row>
    <row r="213" spans="1:3">
      <c r="A213" s="507"/>
      <c r="B213" s="273" t="s">
        <v>303</v>
      </c>
      <c r="C213" s="275" t="s">
        <v>401</v>
      </c>
    </row>
    <row r="214" spans="1:3">
      <c r="A214" s="507"/>
      <c r="B214" s="273" t="s">
        <v>402</v>
      </c>
      <c r="C214" s="275" t="s">
        <v>403</v>
      </c>
    </row>
    <row r="215" spans="1:3">
      <c r="A215" s="507"/>
      <c r="B215" s="273" t="s">
        <v>404</v>
      </c>
      <c r="C215" s="275" t="s">
        <v>403</v>
      </c>
    </row>
    <row r="216" spans="1:3">
      <c r="A216" s="507"/>
      <c r="B216" s="278" t="s">
        <v>405</v>
      </c>
      <c r="C216" s="275" t="s">
        <v>406</v>
      </c>
    </row>
    <row r="217" spans="1:3">
      <c r="A217" s="507"/>
      <c r="B217" s="279" t="s">
        <v>208</v>
      </c>
      <c r="C217" s="275" t="s">
        <v>407</v>
      </c>
    </row>
    <row r="218" spans="1:3">
      <c r="A218" s="507"/>
      <c r="B218" s="273" t="s">
        <v>408</v>
      </c>
      <c r="C218" s="280" t="s">
        <v>409</v>
      </c>
    </row>
    <row r="219" spans="1:3">
      <c r="A219" s="507"/>
      <c r="B219" s="281" t="s">
        <v>410</v>
      </c>
      <c r="C219" s="275" t="s">
        <v>411</v>
      </c>
    </row>
    <row r="220" spans="1:3">
      <c r="A220" s="507"/>
      <c r="B220" s="273" t="s">
        <v>412</v>
      </c>
      <c r="C220" s="275" t="s">
        <v>413</v>
      </c>
    </row>
    <row r="221" spans="1:3">
      <c r="A221" s="507"/>
      <c r="B221" s="273" t="s">
        <v>414</v>
      </c>
      <c r="C221" s="275" t="s">
        <v>415</v>
      </c>
    </row>
    <row r="222" spans="1:3">
      <c r="A222" s="507"/>
      <c r="B222" s="276" t="s">
        <v>274</v>
      </c>
      <c r="C222" s="275" t="s">
        <v>416</v>
      </c>
    </row>
    <row r="223" spans="1:3">
      <c r="A223" s="507"/>
      <c r="B223" s="273" t="s">
        <v>417</v>
      </c>
      <c r="C223" s="275" t="s">
        <v>418</v>
      </c>
    </row>
    <row r="224" spans="1:3">
      <c r="A224" s="507"/>
      <c r="B224" s="273" t="s">
        <v>419</v>
      </c>
      <c r="C224" s="275" t="s">
        <v>418</v>
      </c>
    </row>
    <row r="225" spans="1:3">
      <c r="A225" s="507"/>
      <c r="B225" s="281" t="s">
        <v>420</v>
      </c>
      <c r="C225" s="282" t="s">
        <v>421</v>
      </c>
    </row>
    <row r="226" spans="1:3" ht="15.75" thickBot="1">
      <c r="A226" s="508"/>
      <c r="B226" s="283" t="s">
        <v>262</v>
      </c>
      <c r="C226" s="284" t="s">
        <v>422</v>
      </c>
    </row>
    <row r="227" spans="1:3">
      <c r="A227" s="506" t="s">
        <v>423</v>
      </c>
      <c r="B227" s="285" t="s">
        <v>343</v>
      </c>
      <c r="C227" s="286" t="s">
        <v>424</v>
      </c>
    </row>
    <row r="228" spans="1:3">
      <c r="A228" s="507"/>
      <c r="B228" s="273" t="s">
        <v>425</v>
      </c>
      <c r="C228" s="275" t="s">
        <v>426</v>
      </c>
    </row>
    <row r="229" spans="1:3">
      <c r="A229" s="507"/>
      <c r="B229" s="273" t="s">
        <v>339</v>
      </c>
      <c r="C229" s="275" t="s">
        <v>427</v>
      </c>
    </row>
    <row r="230" spans="1:3">
      <c r="A230" s="507"/>
      <c r="B230" s="287" t="s">
        <v>428</v>
      </c>
      <c r="C230" s="275" t="s">
        <v>429</v>
      </c>
    </row>
    <row r="231" spans="1:3">
      <c r="A231" s="507"/>
      <c r="B231" s="287" t="s">
        <v>430</v>
      </c>
      <c r="C231" s="282" t="s">
        <v>431</v>
      </c>
    </row>
    <row r="232" spans="1:3">
      <c r="A232" s="507"/>
      <c r="B232" s="273" t="s">
        <v>347</v>
      </c>
      <c r="C232" s="275" t="s">
        <v>432</v>
      </c>
    </row>
    <row r="233" spans="1:3">
      <c r="A233" s="507"/>
      <c r="B233" s="288" t="s">
        <v>433</v>
      </c>
      <c r="C233" s="282" t="s">
        <v>434</v>
      </c>
    </row>
    <row r="234" spans="1:3">
      <c r="A234" s="507"/>
      <c r="B234" s="276" t="s">
        <v>311</v>
      </c>
      <c r="C234" s="275" t="s">
        <v>435</v>
      </c>
    </row>
    <row r="235" spans="1:3">
      <c r="A235" s="507"/>
      <c r="B235" s="273" t="s">
        <v>222</v>
      </c>
      <c r="C235" s="282" t="s">
        <v>436</v>
      </c>
    </row>
    <row r="236" spans="1:3">
      <c r="A236" s="507"/>
      <c r="B236" s="273" t="s">
        <v>437</v>
      </c>
      <c r="C236" s="275" t="s">
        <v>438</v>
      </c>
    </row>
    <row r="237" spans="1:3">
      <c r="A237" s="507"/>
      <c r="B237" s="273" t="s">
        <v>353</v>
      </c>
      <c r="C237" s="275" t="s">
        <v>439</v>
      </c>
    </row>
    <row r="238" spans="1:3">
      <c r="A238" s="507"/>
      <c r="B238" s="273" t="s">
        <v>355</v>
      </c>
      <c r="C238" s="275" t="s">
        <v>440</v>
      </c>
    </row>
    <row r="239" spans="1:3">
      <c r="A239" s="507"/>
      <c r="B239" s="273" t="s">
        <v>351</v>
      </c>
      <c r="C239" s="275" t="s">
        <v>441</v>
      </c>
    </row>
    <row r="240" spans="1:3" ht="15.75" thickBot="1">
      <c r="A240" s="508"/>
      <c r="B240" s="289" t="s">
        <v>349</v>
      </c>
      <c r="C240" s="290" t="s">
        <v>442</v>
      </c>
    </row>
    <row r="241" spans="1:3">
      <c r="A241" s="546" t="s">
        <v>443</v>
      </c>
      <c r="B241" s="276" t="s">
        <v>444</v>
      </c>
      <c r="C241" s="66" t="s">
        <v>81</v>
      </c>
    </row>
    <row r="242" spans="1:3">
      <c r="A242" s="507"/>
      <c r="B242" s="273" t="s">
        <v>445</v>
      </c>
      <c r="C242" s="282" t="s">
        <v>446</v>
      </c>
    </row>
    <row r="243" spans="1:3">
      <c r="A243" s="507"/>
      <c r="B243" s="273" t="s">
        <v>363</v>
      </c>
      <c r="C243" s="275" t="s">
        <v>447</v>
      </c>
    </row>
    <row r="244" spans="1:3">
      <c r="A244" s="507"/>
      <c r="B244" s="273" t="s">
        <v>448</v>
      </c>
      <c r="C244" s="275" t="s">
        <v>80</v>
      </c>
    </row>
    <row r="245" spans="1:3">
      <c r="A245" s="507"/>
      <c r="B245" s="278" t="s">
        <v>449</v>
      </c>
      <c r="C245" s="275" t="s">
        <v>78</v>
      </c>
    </row>
    <row r="246" spans="1:3" ht="15.75" thickBot="1">
      <c r="A246" s="508"/>
      <c r="B246" s="291" t="s">
        <v>359</v>
      </c>
      <c r="C246" s="284" t="s">
        <v>450</v>
      </c>
    </row>
    <row r="247" spans="1:3" ht="15.75" thickBot="1">
      <c r="A247" s="506" t="s">
        <v>451</v>
      </c>
      <c r="B247" s="292" t="s">
        <v>377</v>
      </c>
      <c r="C247" s="293" t="s">
        <v>77</v>
      </c>
    </row>
    <row r="248" spans="1:3">
      <c r="A248" s="507"/>
      <c r="B248" s="292" t="s">
        <v>452</v>
      </c>
      <c r="C248" s="282" t="s">
        <v>453</v>
      </c>
    </row>
    <row r="249" spans="1:3">
      <c r="A249" s="507"/>
      <c r="B249" s="294" t="s">
        <v>454</v>
      </c>
      <c r="C249" s="282" t="s">
        <v>455</v>
      </c>
    </row>
    <row r="250" spans="1:3" ht="15.75" thickBot="1">
      <c r="A250" s="508"/>
      <c r="B250" s="295" t="s">
        <v>456</v>
      </c>
      <c r="C250" s="290" t="s">
        <v>457</v>
      </c>
    </row>
    <row r="257" spans="1:3" ht="30.75" thickBot="1">
      <c r="A257" s="249" t="s">
        <v>1507</v>
      </c>
      <c r="C257" s="249" t="s">
        <v>1508</v>
      </c>
    </row>
    <row r="258" spans="1:3" ht="16.5" thickBot="1">
      <c r="A258" s="226" t="s">
        <v>56</v>
      </c>
      <c r="B258" s="226" t="s">
        <v>58</v>
      </c>
      <c r="C258" s="226" t="s">
        <v>60</v>
      </c>
    </row>
    <row r="259" spans="1:3" ht="16.5" thickBot="1">
      <c r="A259" s="226" t="s">
        <v>57</v>
      </c>
      <c r="B259" s="226" t="s">
        <v>59</v>
      </c>
      <c r="C259" s="226" t="s">
        <v>61</v>
      </c>
    </row>
    <row r="260" spans="1:3" ht="20.25">
      <c r="A260" s="164" t="s">
        <v>481</v>
      </c>
      <c r="B260" s="172" t="s">
        <v>482</v>
      </c>
      <c r="C260" s="173" t="s">
        <v>483</v>
      </c>
    </row>
    <row r="261" spans="1:3" ht="16.5">
      <c r="A261" s="127"/>
      <c r="B261" s="167" t="s">
        <v>484</v>
      </c>
      <c r="C261" s="166" t="s">
        <v>485</v>
      </c>
    </row>
    <row r="262" spans="1:3" ht="16.5">
      <c r="A262" s="127"/>
      <c r="B262" s="165" t="s">
        <v>486</v>
      </c>
      <c r="C262" s="166" t="s">
        <v>487</v>
      </c>
    </row>
    <row r="263" spans="1:3" ht="16.5">
      <c r="A263" s="127"/>
      <c r="B263" s="165" t="s">
        <v>488</v>
      </c>
      <c r="C263" s="166" t="s">
        <v>489</v>
      </c>
    </row>
    <row r="264" spans="1:3" ht="16.5">
      <c r="A264" s="127"/>
      <c r="B264" s="165" t="s">
        <v>490</v>
      </c>
      <c r="C264" s="166" t="s">
        <v>491</v>
      </c>
    </row>
    <row r="265" spans="1:3" ht="16.5">
      <c r="A265" s="127"/>
      <c r="B265" s="165" t="s">
        <v>492</v>
      </c>
      <c r="C265" s="166" t="s">
        <v>493</v>
      </c>
    </row>
    <row r="266" spans="1:3" ht="16.5">
      <c r="A266" s="127"/>
      <c r="B266" s="165" t="s">
        <v>494</v>
      </c>
      <c r="C266" s="166" t="s">
        <v>495</v>
      </c>
    </row>
    <row r="267" spans="1:3" ht="16.5">
      <c r="A267" s="127"/>
      <c r="B267" s="165" t="s">
        <v>496</v>
      </c>
      <c r="C267" s="166" t="s">
        <v>497</v>
      </c>
    </row>
    <row r="268" spans="1:3" ht="16.5">
      <c r="A268" s="127"/>
      <c r="B268" s="165" t="s">
        <v>498</v>
      </c>
      <c r="C268" s="166" t="s">
        <v>499</v>
      </c>
    </row>
    <row r="269" spans="1:3" ht="16.5">
      <c r="A269" s="127"/>
      <c r="B269" s="165" t="s">
        <v>500</v>
      </c>
      <c r="C269" s="166" t="s">
        <v>501</v>
      </c>
    </row>
    <row r="270" spans="1:3" ht="16.5">
      <c r="A270" s="127"/>
      <c r="B270" s="165" t="s">
        <v>502</v>
      </c>
      <c r="C270" s="166" t="s">
        <v>503</v>
      </c>
    </row>
    <row r="271" spans="1:3" ht="16.5">
      <c r="A271" s="127"/>
      <c r="B271" s="165" t="s">
        <v>504</v>
      </c>
      <c r="C271" s="166" t="s">
        <v>505</v>
      </c>
    </row>
    <row r="272" spans="1:3" ht="16.5">
      <c r="A272" s="127"/>
      <c r="B272" s="165" t="s">
        <v>506</v>
      </c>
      <c r="C272" s="166" t="s">
        <v>507</v>
      </c>
    </row>
    <row r="273" spans="1:3" ht="16.5">
      <c r="A273" s="127"/>
      <c r="B273" s="165" t="s">
        <v>508</v>
      </c>
      <c r="C273" s="166" t="s">
        <v>509</v>
      </c>
    </row>
    <row r="274" spans="1:3" ht="16.5">
      <c r="A274" s="127"/>
      <c r="B274" s="165" t="s">
        <v>510</v>
      </c>
      <c r="C274" s="166" t="s">
        <v>511</v>
      </c>
    </row>
    <row r="275" spans="1:3" ht="16.5">
      <c r="A275" s="127"/>
      <c r="B275" s="165" t="s">
        <v>512</v>
      </c>
      <c r="C275" s="166" t="s">
        <v>513</v>
      </c>
    </row>
    <row r="276" spans="1:3" ht="16.5">
      <c r="A276" s="127"/>
      <c r="B276" s="165" t="s">
        <v>514</v>
      </c>
      <c r="C276" s="166" t="s">
        <v>515</v>
      </c>
    </row>
    <row r="277" spans="1:3" ht="16.5">
      <c r="A277" s="127"/>
      <c r="B277" s="165" t="s">
        <v>516</v>
      </c>
      <c r="C277" s="166" t="s">
        <v>517</v>
      </c>
    </row>
    <row r="278" spans="1:3" ht="16.5">
      <c r="A278" s="127"/>
      <c r="B278" s="165" t="s">
        <v>518</v>
      </c>
      <c r="C278" s="166" t="s">
        <v>519</v>
      </c>
    </row>
    <row r="279" spans="1:3" ht="16.5">
      <c r="A279" s="127"/>
      <c r="B279" s="167" t="s">
        <v>520</v>
      </c>
      <c r="C279" s="55" t="s">
        <v>521</v>
      </c>
    </row>
    <row r="280" spans="1:3" ht="16.5">
      <c r="A280" s="127"/>
      <c r="B280" s="168"/>
      <c r="C280" s="55"/>
    </row>
    <row r="281" spans="1:3" ht="16.5">
      <c r="A281" s="127"/>
      <c r="B281" s="167" t="s">
        <v>522</v>
      </c>
      <c r="C281" s="55"/>
    </row>
    <row r="282" spans="1:3" ht="16.5">
      <c r="A282" s="127"/>
      <c r="B282" s="165" t="s">
        <v>523</v>
      </c>
      <c r="C282" s="166" t="s">
        <v>524</v>
      </c>
    </row>
    <row r="283" spans="1:3" ht="16.5">
      <c r="A283" s="127"/>
      <c r="B283" s="165" t="s">
        <v>525</v>
      </c>
      <c r="C283" s="166" t="s">
        <v>526</v>
      </c>
    </row>
    <row r="284" spans="1:3" ht="16.5">
      <c r="A284" s="127"/>
      <c r="B284" s="165" t="s">
        <v>527</v>
      </c>
      <c r="C284" s="166" t="s">
        <v>528</v>
      </c>
    </row>
    <row r="285" spans="1:3" ht="16.5">
      <c r="A285" s="127"/>
      <c r="B285" s="165" t="s">
        <v>529</v>
      </c>
      <c r="C285" s="166" t="s">
        <v>530</v>
      </c>
    </row>
    <row r="286" spans="1:3" ht="16.5">
      <c r="A286" s="127"/>
      <c r="B286" s="165" t="s">
        <v>531</v>
      </c>
      <c r="C286" s="166" t="s">
        <v>532</v>
      </c>
    </row>
    <row r="287" spans="1:3" ht="16.5">
      <c r="A287" s="127"/>
      <c r="B287" s="165" t="s">
        <v>533</v>
      </c>
      <c r="C287" s="166" t="s">
        <v>534</v>
      </c>
    </row>
    <row r="288" spans="1:3" ht="16.5">
      <c r="A288" s="127"/>
      <c r="B288" s="165" t="s">
        <v>535</v>
      </c>
      <c r="C288" s="166" t="s">
        <v>536</v>
      </c>
    </row>
    <row r="289" spans="1:3" ht="16.5">
      <c r="A289" s="127"/>
      <c r="B289" s="165" t="s">
        <v>537</v>
      </c>
      <c r="C289" s="166" t="s">
        <v>538</v>
      </c>
    </row>
    <row r="290" spans="1:3" ht="16.5">
      <c r="A290" s="127"/>
      <c r="B290" s="169" t="s">
        <v>539</v>
      </c>
      <c r="C290" s="40" t="s">
        <v>540</v>
      </c>
    </row>
    <row r="291" spans="1:3" ht="17.25" thickBot="1">
      <c r="A291" s="136"/>
      <c r="B291" s="170" t="s">
        <v>541</v>
      </c>
      <c r="C291" s="171" t="s">
        <v>542</v>
      </c>
    </row>
    <row r="292" spans="1:3" ht="20.25">
      <c r="A292" s="160" t="s">
        <v>443</v>
      </c>
      <c r="B292" s="163" t="s">
        <v>543</v>
      </c>
      <c r="C292" s="157" t="s">
        <v>544</v>
      </c>
    </row>
    <row r="293" spans="1:3" ht="16.5">
      <c r="A293" s="127"/>
      <c r="B293" s="162" t="s">
        <v>545</v>
      </c>
      <c r="C293" s="39" t="s">
        <v>546</v>
      </c>
    </row>
    <row r="294" spans="1:3" ht="17.25" thickBot="1">
      <c r="A294" s="161"/>
      <c r="B294" s="158" t="s">
        <v>547</v>
      </c>
      <c r="C294" s="159" t="s">
        <v>548</v>
      </c>
    </row>
    <row r="295" spans="1:3" ht="20.25">
      <c r="A295" s="156" t="s">
        <v>451</v>
      </c>
      <c r="C295" s="39" t="s">
        <v>548</v>
      </c>
    </row>
    <row r="296" spans="1:3" ht="16.5">
      <c r="A296" s="36"/>
      <c r="B296" s="28"/>
      <c r="C296" s="40" t="s">
        <v>549</v>
      </c>
    </row>
    <row r="297" spans="1:3" ht="16.5">
      <c r="A297" s="36"/>
      <c r="B297" s="28"/>
      <c r="C297" s="40" t="s">
        <v>550</v>
      </c>
    </row>
    <row r="298" spans="1:3" ht="17.25" thickBot="1">
      <c r="A298" s="38"/>
      <c r="B298" s="41" t="s">
        <v>551</v>
      </c>
      <c r="C298" s="42" t="s">
        <v>552</v>
      </c>
    </row>
    <row r="304" spans="1:3" ht="45.75" thickBot="1">
      <c r="A304" s="249" t="s">
        <v>1509</v>
      </c>
      <c r="C304" s="249" t="s">
        <v>1510</v>
      </c>
    </row>
    <row r="305" spans="1:3" ht="16.5" thickBot="1">
      <c r="A305" s="226" t="s">
        <v>56</v>
      </c>
      <c r="B305" s="226" t="s">
        <v>58</v>
      </c>
      <c r="C305" s="226" t="s">
        <v>60</v>
      </c>
    </row>
    <row r="306" spans="1:3" ht="16.5" thickBot="1">
      <c r="A306" s="226" t="s">
        <v>57</v>
      </c>
      <c r="B306" s="226" t="s">
        <v>59</v>
      </c>
      <c r="C306" s="226" t="s">
        <v>61</v>
      </c>
    </row>
    <row r="307" spans="1:3" ht="15.75">
      <c r="A307" s="43" t="s">
        <v>574</v>
      </c>
      <c r="B307" s="30" t="s">
        <v>584</v>
      </c>
      <c r="C307" s="44" t="s">
        <v>104</v>
      </c>
    </row>
    <row r="308" spans="1:3" ht="15.75">
      <c r="A308" s="45" t="s">
        <v>574</v>
      </c>
      <c r="B308" s="31" t="s">
        <v>585</v>
      </c>
      <c r="C308" s="46" t="s">
        <v>561</v>
      </c>
    </row>
    <row r="309" spans="1:3" ht="15.75">
      <c r="A309" s="45" t="s">
        <v>574</v>
      </c>
      <c r="B309" s="31" t="s">
        <v>586</v>
      </c>
      <c r="C309" s="46" t="s">
        <v>465</v>
      </c>
    </row>
    <row r="310" spans="1:3" ht="15.75">
      <c r="A310" s="45" t="s">
        <v>574</v>
      </c>
      <c r="B310" s="31" t="s">
        <v>587</v>
      </c>
      <c r="C310" s="46" t="s">
        <v>562</v>
      </c>
    </row>
    <row r="311" spans="1:3" ht="15.75">
      <c r="A311" s="45" t="s">
        <v>574</v>
      </c>
      <c r="B311" s="31" t="s">
        <v>588</v>
      </c>
      <c r="C311" s="46" t="s">
        <v>563</v>
      </c>
    </row>
    <row r="312" spans="1:3" ht="15.75">
      <c r="A312" s="45" t="s">
        <v>574</v>
      </c>
      <c r="B312" s="31" t="s">
        <v>589</v>
      </c>
      <c r="C312" s="46" t="s">
        <v>564</v>
      </c>
    </row>
    <row r="313" spans="1:3" ht="15.75">
      <c r="A313" s="45" t="s">
        <v>231</v>
      </c>
      <c r="B313" s="31" t="s">
        <v>590</v>
      </c>
      <c r="C313" s="46" t="s">
        <v>565</v>
      </c>
    </row>
    <row r="314" spans="1:3" ht="15.75">
      <c r="A314" s="47" t="s">
        <v>575</v>
      </c>
      <c r="B314" s="31" t="s">
        <v>591</v>
      </c>
      <c r="C314" s="46" t="s">
        <v>566</v>
      </c>
    </row>
    <row r="315" spans="1:3" ht="15.75">
      <c r="A315" s="48"/>
      <c r="B315" s="31" t="s">
        <v>592</v>
      </c>
      <c r="C315" s="46" t="s">
        <v>567</v>
      </c>
    </row>
    <row r="316" spans="1:3" ht="15.75">
      <c r="A316" s="48" t="s">
        <v>576</v>
      </c>
      <c r="B316" s="31" t="s">
        <v>593</v>
      </c>
      <c r="C316" s="46" t="s">
        <v>568</v>
      </c>
    </row>
    <row r="317" spans="1:3" ht="15.75">
      <c r="A317" s="48" t="s">
        <v>577</v>
      </c>
      <c r="B317" s="31" t="s">
        <v>594</v>
      </c>
      <c r="C317" s="46" t="s">
        <v>68</v>
      </c>
    </row>
    <row r="318" spans="1:3" ht="15.75">
      <c r="A318" s="48" t="s">
        <v>578</v>
      </c>
      <c r="B318" s="31" t="s">
        <v>595</v>
      </c>
      <c r="C318" s="46" t="s">
        <v>569</v>
      </c>
    </row>
    <row r="319" spans="1:3" ht="15.75">
      <c r="A319" s="48" t="s">
        <v>579</v>
      </c>
      <c r="B319" s="31" t="s">
        <v>258</v>
      </c>
      <c r="C319" s="46" t="s">
        <v>179</v>
      </c>
    </row>
    <row r="320" spans="1:3" ht="15.75">
      <c r="A320" s="48" t="s">
        <v>580</v>
      </c>
      <c r="B320" s="31" t="s">
        <v>596</v>
      </c>
      <c r="C320" s="46" t="s">
        <v>570</v>
      </c>
    </row>
    <row r="321" spans="1:3" ht="15.75">
      <c r="A321" s="48" t="s">
        <v>219</v>
      </c>
      <c r="B321" s="31" t="s">
        <v>597</v>
      </c>
      <c r="C321" s="46" t="s">
        <v>571</v>
      </c>
    </row>
    <row r="322" spans="1:3" ht="15.75">
      <c r="A322" s="48" t="s">
        <v>581</v>
      </c>
      <c r="B322" s="31" t="s">
        <v>598</v>
      </c>
      <c r="C322" s="46" t="s">
        <v>572</v>
      </c>
    </row>
    <row r="323" spans="1:3" ht="15.75">
      <c r="A323" s="48" t="s">
        <v>582</v>
      </c>
      <c r="B323" s="31" t="s">
        <v>599</v>
      </c>
      <c r="C323" s="46" t="s">
        <v>573</v>
      </c>
    </row>
    <row r="324" spans="1:3" ht="16.5" thickBot="1">
      <c r="A324" s="49" t="s">
        <v>583</v>
      </c>
      <c r="B324" s="50" t="s">
        <v>600</v>
      </c>
      <c r="C324" s="51" t="s">
        <v>102</v>
      </c>
    </row>
    <row r="325" spans="1:3" ht="38.25" customHeight="1"/>
    <row r="330" spans="1:3" ht="30.75" thickBot="1">
      <c r="A330" s="249" t="s">
        <v>1511</v>
      </c>
      <c r="C330" s="249" t="s">
        <v>1512</v>
      </c>
    </row>
    <row r="331" spans="1:3" ht="16.5" thickBot="1">
      <c r="A331" s="226" t="s">
        <v>56</v>
      </c>
      <c r="B331" s="226" t="s">
        <v>58</v>
      </c>
      <c r="C331" s="226" t="s">
        <v>60</v>
      </c>
    </row>
    <row r="332" spans="1:3" ht="16.5" thickBot="1">
      <c r="A332" s="226" t="s">
        <v>57</v>
      </c>
      <c r="B332" s="226" t="s">
        <v>59</v>
      </c>
      <c r="C332" s="226" t="s">
        <v>61</v>
      </c>
    </row>
    <row r="333" spans="1:3" ht="20.25">
      <c r="A333" s="174" t="s">
        <v>610</v>
      </c>
      <c r="B333" s="178"/>
      <c r="C333" s="74"/>
    </row>
    <row r="334" spans="1:3" ht="16.5">
      <c r="A334" s="175"/>
      <c r="B334" s="179" t="s">
        <v>611</v>
      </c>
      <c r="C334" s="53" t="s">
        <v>612</v>
      </c>
    </row>
    <row r="335" spans="1:3" ht="16.5">
      <c r="A335" s="175"/>
      <c r="B335" s="179" t="s">
        <v>613</v>
      </c>
      <c r="C335" s="53" t="s">
        <v>614</v>
      </c>
    </row>
    <row r="336" spans="1:3" ht="16.5">
      <c r="A336" s="175"/>
      <c r="B336" s="179" t="s">
        <v>615</v>
      </c>
      <c r="C336" s="53" t="s">
        <v>616</v>
      </c>
    </row>
    <row r="337" spans="1:3" ht="16.5">
      <c r="A337" s="175"/>
      <c r="B337" s="179" t="s">
        <v>617</v>
      </c>
      <c r="C337" s="53" t="s">
        <v>618</v>
      </c>
    </row>
    <row r="338" spans="1:3" ht="16.5">
      <c r="A338" s="175"/>
      <c r="B338" s="179" t="s">
        <v>619</v>
      </c>
      <c r="C338" s="53" t="s">
        <v>620</v>
      </c>
    </row>
    <row r="339" spans="1:3" ht="16.5">
      <c r="A339" s="175"/>
      <c r="B339" s="179" t="s">
        <v>621</v>
      </c>
      <c r="C339" s="53" t="s">
        <v>622</v>
      </c>
    </row>
    <row r="340" spans="1:3" ht="16.5">
      <c r="A340" s="175"/>
      <c r="B340" s="179" t="s">
        <v>623</v>
      </c>
      <c r="C340" s="53" t="s">
        <v>624</v>
      </c>
    </row>
    <row r="341" spans="1:3" ht="16.5">
      <c r="A341" s="175"/>
      <c r="B341" s="179" t="s">
        <v>625</v>
      </c>
      <c r="C341" s="53" t="s">
        <v>624</v>
      </c>
    </row>
    <row r="342" spans="1:3" ht="16.5">
      <c r="A342" s="175"/>
      <c r="B342" s="179" t="s">
        <v>626</v>
      </c>
      <c r="C342" s="53" t="s">
        <v>627</v>
      </c>
    </row>
    <row r="343" spans="1:3" ht="20.25">
      <c r="A343" s="176"/>
      <c r="B343" s="179" t="s">
        <v>628</v>
      </c>
      <c r="C343" s="53" t="s">
        <v>106</v>
      </c>
    </row>
    <row r="344" spans="1:3" ht="20.25">
      <c r="A344" s="176"/>
      <c r="B344" s="179" t="s">
        <v>629</v>
      </c>
      <c r="C344" s="53" t="s">
        <v>630</v>
      </c>
    </row>
    <row r="345" spans="1:3" ht="16.5">
      <c r="A345" s="175"/>
      <c r="B345" s="179" t="s">
        <v>631</v>
      </c>
      <c r="C345" s="53" t="s">
        <v>632</v>
      </c>
    </row>
    <row r="346" spans="1:3" ht="16.5">
      <c r="A346" s="175"/>
      <c r="B346" s="179" t="s">
        <v>633</v>
      </c>
      <c r="C346" s="53" t="s">
        <v>634</v>
      </c>
    </row>
    <row r="347" spans="1:3" ht="16.5">
      <c r="A347" s="175"/>
      <c r="B347" s="179" t="s">
        <v>635</v>
      </c>
      <c r="C347" s="53" t="s">
        <v>634</v>
      </c>
    </row>
    <row r="348" spans="1:3" ht="16.5">
      <c r="A348" s="175"/>
      <c r="B348" s="179" t="s">
        <v>636</v>
      </c>
      <c r="C348" s="53" t="s">
        <v>634</v>
      </c>
    </row>
    <row r="349" spans="1:3" ht="16.5">
      <c r="A349" s="175"/>
      <c r="B349" s="179" t="s">
        <v>637</v>
      </c>
      <c r="C349" s="53" t="s">
        <v>638</v>
      </c>
    </row>
    <row r="350" spans="1:3" ht="16.5">
      <c r="A350" s="175"/>
      <c r="B350" s="179" t="s">
        <v>639</v>
      </c>
      <c r="C350" s="53" t="s">
        <v>640</v>
      </c>
    </row>
    <row r="351" spans="1:3" ht="16.5">
      <c r="A351" s="175"/>
      <c r="B351" s="179" t="s">
        <v>641</v>
      </c>
      <c r="C351" s="53" t="s">
        <v>642</v>
      </c>
    </row>
    <row r="352" spans="1:3" ht="16.5">
      <c r="A352" s="175"/>
      <c r="B352" s="179" t="s">
        <v>643</v>
      </c>
      <c r="C352" s="53" t="s">
        <v>644</v>
      </c>
    </row>
    <row r="353" spans="1:3" ht="16.5">
      <c r="A353" s="175"/>
      <c r="B353" s="179" t="s">
        <v>645</v>
      </c>
      <c r="C353" s="53" t="s">
        <v>646</v>
      </c>
    </row>
    <row r="354" spans="1:3" ht="16.5">
      <c r="A354" s="175"/>
      <c r="B354" s="179" t="s">
        <v>647</v>
      </c>
      <c r="C354" s="53" t="s">
        <v>648</v>
      </c>
    </row>
    <row r="355" spans="1:3" ht="16.5">
      <c r="A355" s="175"/>
      <c r="B355" s="179" t="s">
        <v>649</v>
      </c>
      <c r="C355" s="53" t="s">
        <v>650</v>
      </c>
    </row>
    <row r="356" spans="1:3" ht="16.5">
      <c r="A356" s="175"/>
      <c r="B356" s="179" t="s">
        <v>651</v>
      </c>
      <c r="C356" s="53" t="s">
        <v>652</v>
      </c>
    </row>
    <row r="357" spans="1:3" ht="16.5">
      <c r="A357" s="175"/>
      <c r="B357" s="179" t="s">
        <v>653</v>
      </c>
      <c r="C357" s="53" t="s">
        <v>648</v>
      </c>
    </row>
    <row r="358" spans="1:3" ht="16.5">
      <c r="A358" s="175"/>
      <c r="B358" s="179" t="s">
        <v>654</v>
      </c>
      <c r="C358" s="53" t="s">
        <v>655</v>
      </c>
    </row>
    <row r="359" spans="1:3" ht="16.5">
      <c r="A359" s="175"/>
      <c r="B359" s="179" t="s">
        <v>656</v>
      </c>
      <c r="C359" s="53" t="s">
        <v>657</v>
      </c>
    </row>
    <row r="360" spans="1:3" ht="16.5">
      <c r="A360" s="175"/>
      <c r="B360" s="179" t="s">
        <v>658</v>
      </c>
      <c r="C360" s="53" t="s">
        <v>659</v>
      </c>
    </row>
    <row r="361" spans="1:3" ht="16.5">
      <c r="A361" s="175"/>
      <c r="B361" s="179" t="s">
        <v>660</v>
      </c>
      <c r="C361" s="53" t="s">
        <v>648</v>
      </c>
    </row>
    <row r="362" spans="1:3" ht="16.5">
      <c r="A362" s="175"/>
      <c r="B362" s="179" t="s">
        <v>661</v>
      </c>
      <c r="C362" s="53" t="s">
        <v>662</v>
      </c>
    </row>
    <row r="363" spans="1:3" ht="16.5">
      <c r="A363" s="175"/>
      <c r="B363" s="179" t="s">
        <v>663</v>
      </c>
      <c r="C363" s="53" t="s">
        <v>664</v>
      </c>
    </row>
    <row r="364" spans="1:3" ht="16.5">
      <c r="A364" s="175"/>
      <c r="B364" s="179" t="s">
        <v>665</v>
      </c>
      <c r="C364" s="53" t="s">
        <v>666</v>
      </c>
    </row>
    <row r="365" spans="1:3" ht="16.5">
      <c r="A365" s="175"/>
      <c r="B365" s="179" t="s">
        <v>667</v>
      </c>
      <c r="C365" s="53" t="s">
        <v>668</v>
      </c>
    </row>
    <row r="366" spans="1:3" ht="16.5">
      <c r="A366" s="175"/>
      <c r="B366" s="179" t="s">
        <v>669</v>
      </c>
      <c r="C366" s="53" t="s">
        <v>670</v>
      </c>
    </row>
    <row r="367" spans="1:3" ht="17.25" thickBot="1">
      <c r="A367" s="177"/>
      <c r="B367" s="180" t="s">
        <v>671</v>
      </c>
      <c r="C367" s="181" t="s">
        <v>672</v>
      </c>
    </row>
    <row r="368" spans="1:3" ht="24" customHeight="1">
      <c r="A368" s="510" t="s">
        <v>673</v>
      </c>
      <c r="B368" s="511"/>
      <c r="C368" s="512"/>
    </row>
    <row r="369" spans="1:3" ht="16.5">
      <c r="A369" s="36"/>
      <c r="B369" s="24" t="s">
        <v>674</v>
      </c>
      <c r="C369" s="53" t="s">
        <v>675</v>
      </c>
    </row>
    <row r="370" spans="1:3" ht="16.5">
      <c r="A370" s="36"/>
      <c r="B370" s="24" t="s">
        <v>676</v>
      </c>
      <c r="C370" s="53" t="s">
        <v>677</v>
      </c>
    </row>
    <row r="371" spans="1:3" ht="16.5">
      <c r="A371" s="36"/>
      <c r="B371" s="24" t="s">
        <v>678</v>
      </c>
      <c r="C371" s="53" t="s">
        <v>677</v>
      </c>
    </row>
    <row r="372" spans="1:3" ht="16.5">
      <c r="A372" s="36"/>
      <c r="B372" s="24" t="s">
        <v>679</v>
      </c>
      <c r="C372" s="53" t="s">
        <v>680</v>
      </c>
    </row>
    <row r="373" spans="1:3" ht="16.5">
      <c r="A373" s="36"/>
      <c r="B373" s="24" t="s">
        <v>681</v>
      </c>
      <c r="C373" s="53" t="s">
        <v>682</v>
      </c>
    </row>
    <row r="374" spans="1:3" ht="16.5">
      <c r="A374" s="36"/>
      <c r="B374" s="24" t="s">
        <v>683</v>
      </c>
      <c r="C374" s="53" t="s">
        <v>684</v>
      </c>
    </row>
    <row r="375" spans="1:3" ht="16.5">
      <c r="A375" s="36"/>
      <c r="B375" s="24" t="s">
        <v>685</v>
      </c>
      <c r="C375" s="53" t="s">
        <v>686</v>
      </c>
    </row>
    <row r="376" spans="1:3" ht="16.5">
      <c r="A376" s="36"/>
      <c r="B376" s="24" t="s">
        <v>687</v>
      </c>
      <c r="C376" s="53" t="s">
        <v>688</v>
      </c>
    </row>
    <row r="377" spans="1:3" ht="16.5">
      <c r="A377" s="36"/>
      <c r="B377" s="24" t="s">
        <v>689</v>
      </c>
      <c r="C377" s="53" t="s">
        <v>690</v>
      </c>
    </row>
    <row r="378" spans="1:3" ht="16.5">
      <c r="A378" s="36"/>
      <c r="B378" s="24" t="s">
        <v>691</v>
      </c>
      <c r="C378" s="53" t="s">
        <v>692</v>
      </c>
    </row>
    <row r="379" spans="1:3" ht="16.5">
      <c r="A379" s="36"/>
      <c r="B379" s="24" t="s">
        <v>693</v>
      </c>
      <c r="C379" s="53" t="s">
        <v>102</v>
      </c>
    </row>
    <row r="380" spans="1:3" ht="16.5">
      <c r="A380" s="36"/>
      <c r="B380" s="24" t="s">
        <v>694</v>
      </c>
      <c r="C380" s="53" t="s">
        <v>695</v>
      </c>
    </row>
    <row r="381" spans="1:3" ht="16.5">
      <c r="A381" s="36"/>
      <c r="B381" s="24" t="s">
        <v>696</v>
      </c>
      <c r="C381" s="53" t="s">
        <v>697</v>
      </c>
    </row>
    <row r="382" spans="1:3" ht="17.25" thickBot="1">
      <c r="A382" s="38"/>
      <c r="B382" s="182" t="s">
        <v>698</v>
      </c>
      <c r="C382" s="181" t="s">
        <v>699</v>
      </c>
    </row>
    <row r="383" spans="1:3" ht="20.25">
      <c r="A383" s="510" t="s">
        <v>700</v>
      </c>
      <c r="B383" s="511"/>
      <c r="C383" s="512"/>
    </row>
    <row r="384" spans="1:3" ht="16.5">
      <c r="A384" s="36"/>
      <c r="B384" s="24" t="s">
        <v>701</v>
      </c>
      <c r="C384" s="53" t="s">
        <v>702</v>
      </c>
    </row>
    <row r="385" spans="1:3" ht="16.5">
      <c r="A385" s="36"/>
      <c r="B385" s="24" t="s">
        <v>703</v>
      </c>
      <c r="C385" s="53" t="s">
        <v>704</v>
      </c>
    </row>
    <row r="386" spans="1:3" ht="16.5">
      <c r="A386" s="36"/>
      <c r="B386" s="24" t="s">
        <v>705</v>
      </c>
      <c r="C386" s="53" t="s">
        <v>706</v>
      </c>
    </row>
    <row r="387" spans="1:3" ht="16.5">
      <c r="A387" s="36"/>
      <c r="B387" s="24" t="s">
        <v>707</v>
      </c>
      <c r="C387" s="53" t="s">
        <v>708</v>
      </c>
    </row>
    <row r="388" spans="1:3" ht="16.5">
      <c r="A388" s="36"/>
      <c r="B388" s="24" t="s">
        <v>709</v>
      </c>
      <c r="C388" s="53" t="s">
        <v>708</v>
      </c>
    </row>
    <row r="389" spans="1:3" ht="17.25" thickBot="1">
      <c r="A389" s="38"/>
      <c r="B389" s="182" t="s">
        <v>710</v>
      </c>
      <c r="C389" s="181" t="s">
        <v>708</v>
      </c>
    </row>
    <row r="390" spans="1:3" ht="20.25">
      <c r="A390" s="510" t="s">
        <v>711</v>
      </c>
      <c r="B390" s="511"/>
      <c r="C390" s="512"/>
    </row>
    <row r="391" spans="1:3" ht="16.5">
      <c r="A391" s="36"/>
      <c r="B391" s="24" t="s">
        <v>712</v>
      </c>
      <c r="C391" s="183" t="s">
        <v>165</v>
      </c>
    </row>
    <row r="392" spans="1:3" ht="16.5">
      <c r="A392" s="36"/>
      <c r="B392" s="24" t="s">
        <v>713</v>
      </c>
      <c r="C392" s="183" t="s">
        <v>165</v>
      </c>
    </row>
    <row r="393" spans="1:3" ht="16.5">
      <c r="A393" s="36"/>
      <c r="B393" s="24" t="s">
        <v>714</v>
      </c>
      <c r="C393" s="183" t="s">
        <v>715</v>
      </c>
    </row>
    <row r="394" spans="1:3" ht="16.5">
      <c r="A394" s="36"/>
      <c r="B394" s="24" t="s">
        <v>716</v>
      </c>
      <c r="C394" s="183" t="s">
        <v>165</v>
      </c>
    </row>
    <row r="395" spans="1:3" ht="16.5">
      <c r="A395" s="36"/>
      <c r="B395" s="24" t="s">
        <v>717</v>
      </c>
      <c r="C395" s="183" t="s">
        <v>718</v>
      </c>
    </row>
    <row r="396" spans="1:3" ht="16.5">
      <c r="A396" s="36"/>
      <c r="B396" s="24" t="s">
        <v>719</v>
      </c>
      <c r="C396" s="183" t="s">
        <v>720</v>
      </c>
    </row>
    <row r="397" spans="1:3" ht="16.5">
      <c r="A397" s="36"/>
      <c r="B397" s="24" t="s">
        <v>721</v>
      </c>
      <c r="C397" s="183" t="s">
        <v>722</v>
      </c>
    </row>
    <row r="398" spans="1:3" ht="16.5">
      <c r="A398" s="36"/>
      <c r="B398" s="24" t="s">
        <v>723</v>
      </c>
      <c r="C398" s="183" t="s">
        <v>724</v>
      </c>
    </row>
    <row r="399" spans="1:3" ht="16.5">
      <c r="A399" s="36"/>
      <c r="B399" s="24" t="s">
        <v>725</v>
      </c>
      <c r="C399" s="183" t="s">
        <v>726</v>
      </c>
    </row>
    <row r="400" spans="1:3" ht="16.5">
      <c r="A400" s="36"/>
      <c r="B400" s="24" t="s">
        <v>727</v>
      </c>
      <c r="C400" s="183" t="s">
        <v>540</v>
      </c>
    </row>
    <row r="401" spans="1:3" ht="16.5">
      <c r="A401" s="36"/>
      <c r="B401" s="24" t="s">
        <v>728</v>
      </c>
      <c r="C401" s="183" t="s">
        <v>540</v>
      </c>
    </row>
    <row r="402" spans="1:3" ht="16.5">
      <c r="A402" s="36"/>
      <c r="B402" s="24" t="s">
        <v>729</v>
      </c>
      <c r="C402" s="183" t="s">
        <v>173</v>
      </c>
    </row>
    <row r="403" spans="1:3" ht="16.5">
      <c r="A403" s="36"/>
      <c r="B403" s="24" t="s">
        <v>730</v>
      </c>
      <c r="C403" s="183" t="s">
        <v>540</v>
      </c>
    </row>
    <row r="404" spans="1:3" ht="16.5">
      <c r="A404" s="36"/>
      <c r="B404" s="24" t="s">
        <v>731</v>
      </c>
      <c r="C404" s="183" t="s">
        <v>540</v>
      </c>
    </row>
    <row r="405" spans="1:3" ht="16.5">
      <c r="A405" s="36"/>
      <c r="B405" s="24" t="s">
        <v>732</v>
      </c>
      <c r="C405" s="183" t="s">
        <v>733</v>
      </c>
    </row>
    <row r="406" spans="1:3" ht="16.5">
      <c r="A406" s="36"/>
      <c r="B406" s="24" t="s">
        <v>734</v>
      </c>
      <c r="C406" s="183" t="s">
        <v>733</v>
      </c>
    </row>
    <row r="407" spans="1:3" ht="16.5">
      <c r="A407" s="36"/>
      <c r="B407" s="24" t="s">
        <v>735</v>
      </c>
      <c r="C407" s="183" t="s">
        <v>736</v>
      </c>
    </row>
    <row r="408" spans="1:3" ht="16.5">
      <c r="A408" s="36"/>
      <c r="B408" s="24" t="s">
        <v>737</v>
      </c>
      <c r="C408" s="183" t="s">
        <v>738</v>
      </c>
    </row>
    <row r="409" spans="1:3" ht="16.5">
      <c r="A409" s="36"/>
      <c r="B409" s="24" t="s">
        <v>739</v>
      </c>
      <c r="C409" s="183" t="s">
        <v>740</v>
      </c>
    </row>
    <row r="410" spans="1:3" ht="16.5">
      <c r="A410" s="36"/>
      <c r="B410" s="24" t="s">
        <v>741</v>
      </c>
      <c r="C410" s="183" t="s">
        <v>742</v>
      </c>
    </row>
    <row r="411" spans="1:3" ht="16.5">
      <c r="A411" s="36"/>
      <c r="B411" s="24" t="s">
        <v>743</v>
      </c>
      <c r="C411" s="183" t="s">
        <v>744</v>
      </c>
    </row>
    <row r="412" spans="1:3" ht="16.5">
      <c r="A412" s="36"/>
      <c r="B412" s="24" t="s">
        <v>745</v>
      </c>
      <c r="C412" s="183" t="s">
        <v>746</v>
      </c>
    </row>
    <row r="413" spans="1:3" ht="16.5">
      <c r="A413" s="36"/>
      <c r="B413" s="24" t="s">
        <v>747</v>
      </c>
      <c r="C413" s="183" t="s">
        <v>748</v>
      </c>
    </row>
    <row r="414" spans="1:3" ht="16.5">
      <c r="A414" s="36"/>
      <c r="B414" s="24" t="s">
        <v>749</v>
      </c>
      <c r="C414" s="183" t="s">
        <v>750</v>
      </c>
    </row>
    <row r="415" spans="1:3" ht="16.5">
      <c r="A415" s="36"/>
      <c r="B415" s="24" t="s">
        <v>751</v>
      </c>
      <c r="C415" s="183" t="s">
        <v>750</v>
      </c>
    </row>
    <row r="416" spans="1:3" ht="16.5">
      <c r="A416" s="36"/>
      <c r="B416" s="24" t="s">
        <v>752</v>
      </c>
      <c r="C416" s="183" t="s">
        <v>750</v>
      </c>
    </row>
    <row r="417" spans="1:3" ht="16.5">
      <c r="A417" s="36"/>
      <c r="B417" s="24" t="s">
        <v>753</v>
      </c>
      <c r="C417" s="183" t="s">
        <v>750</v>
      </c>
    </row>
    <row r="418" spans="1:3" ht="16.5">
      <c r="A418" s="36"/>
      <c r="B418" s="24" t="s">
        <v>754</v>
      </c>
      <c r="C418" s="183" t="s">
        <v>755</v>
      </c>
    </row>
    <row r="419" spans="1:3" ht="16.5">
      <c r="A419" s="36"/>
      <c r="B419" s="24" t="s">
        <v>756</v>
      </c>
      <c r="C419" s="183" t="s">
        <v>162</v>
      </c>
    </row>
    <row r="420" spans="1:3" ht="16.5">
      <c r="A420" s="36"/>
      <c r="B420" s="24" t="s">
        <v>757</v>
      </c>
      <c r="C420" s="183" t="s">
        <v>758</v>
      </c>
    </row>
    <row r="421" spans="1:3" ht="16.5">
      <c r="A421" s="36"/>
      <c r="B421" s="24" t="s">
        <v>759</v>
      </c>
      <c r="C421" s="183" t="s">
        <v>760</v>
      </c>
    </row>
    <row r="422" spans="1:3" ht="16.5">
      <c r="A422" s="36"/>
      <c r="B422" s="24" t="s">
        <v>761</v>
      </c>
      <c r="C422" s="183" t="s">
        <v>762</v>
      </c>
    </row>
    <row r="423" spans="1:3" ht="16.5">
      <c r="A423" s="36"/>
      <c r="B423" s="24" t="s">
        <v>763</v>
      </c>
      <c r="C423" s="183" t="s">
        <v>764</v>
      </c>
    </row>
    <row r="424" spans="1:3" ht="16.5">
      <c r="A424" s="36"/>
      <c r="B424" s="24" t="s">
        <v>765</v>
      </c>
      <c r="C424" s="183" t="s">
        <v>766</v>
      </c>
    </row>
    <row r="425" spans="1:3" ht="16.5">
      <c r="A425" s="36"/>
      <c r="B425" s="24" t="s">
        <v>767</v>
      </c>
      <c r="C425" s="183" t="s">
        <v>768</v>
      </c>
    </row>
    <row r="426" spans="1:3" ht="16.5">
      <c r="A426" s="36"/>
      <c r="B426" s="24" t="s">
        <v>769</v>
      </c>
      <c r="C426" s="183" t="s">
        <v>770</v>
      </c>
    </row>
    <row r="427" spans="1:3" ht="16.5">
      <c r="A427" s="36"/>
      <c r="B427" s="24" t="s">
        <v>771</v>
      </c>
      <c r="C427" s="183" t="s">
        <v>772</v>
      </c>
    </row>
    <row r="428" spans="1:3" ht="16.5">
      <c r="A428" s="36"/>
      <c r="B428" s="24" t="s">
        <v>773</v>
      </c>
      <c r="C428" s="183" t="s">
        <v>774</v>
      </c>
    </row>
    <row r="429" spans="1:3" ht="16.5">
      <c r="A429" s="36"/>
      <c r="B429" s="24" t="s">
        <v>775</v>
      </c>
      <c r="C429" s="183" t="s">
        <v>774</v>
      </c>
    </row>
    <row r="430" spans="1:3" ht="16.5">
      <c r="A430" s="36"/>
      <c r="B430" s="24" t="s">
        <v>776</v>
      </c>
      <c r="C430" s="183" t="s">
        <v>774</v>
      </c>
    </row>
    <row r="431" spans="1:3" ht="16.5">
      <c r="A431" s="36"/>
      <c r="B431" s="24" t="s">
        <v>777</v>
      </c>
      <c r="C431" s="183" t="s">
        <v>774</v>
      </c>
    </row>
    <row r="432" spans="1:3" ht="16.5">
      <c r="A432" s="36"/>
      <c r="B432" s="24" t="s">
        <v>778</v>
      </c>
      <c r="C432" s="183" t="s">
        <v>779</v>
      </c>
    </row>
    <row r="433" spans="1:3" ht="16.5">
      <c r="A433" s="36"/>
      <c r="B433" s="24" t="s">
        <v>780</v>
      </c>
      <c r="C433" s="183" t="s">
        <v>781</v>
      </c>
    </row>
    <row r="434" spans="1:3" ht="16.5">
      <c r="A434" s="36"/>
      <c r="B434" s="24" t="s">
        <v>782</v>
      </c>
      <c r="C434" s="183" t="s">
        <v>783</v>
      </c>
    </row>
    <row r="435" spans="1:3" ht="16.5">
      <c r="A435" s="36"/>
      <c r="B435" s="24" t="s">
        <v>784</v>
      </c>
      <c r="C435" s="183" t="s">
        <v>785</v>
      </c>
    </row>
    <row r="436" spans="1:3" ht="17.25" thickBot="1">
      <c r="A436" s="38"/>
      <c r="B436" s="182" t="s">
        <v>786</v>
      </c>
      <c r="C436" s="184" t="s">
        <v>787</v>
      </c>
    </row>
    <row r="437" spans="1:3" ht="20.25">
      <c r="A437" s="510" t="s">
        <v>443</v>
      </c>
      <c r="B437" s="511"/>
      <c r="C437" s="512"/>
    </row>
    <row r="438" spans="1:3" ht="16.5">
      <c r="A438" s="36"/>
      <c r="B438" s="24" t="s">
        <v>788</v>
      </c>
      <c r="C438" s="53" t="s">
        <v>789</v>
      </c>
    </row>
    <row r="439" spans="1:3" ht="16.5">
      <c r="A439" s="36"/>
      <c r="B439" s="24" t="s">
        <v>790</v>
      </c>
      <c r="C439" s="53" t="s">
        <v>789</v>
      </c>
    </row>
    <row r="440" spans="1:3" ht="16.5">
      <c r="A440" s="36"/>
      <c r="B440" s="24" t="s">
        <v>791</v>
      </c>
      <c r="C440" s="53" t="s">
        <v>789</v>
      </c>
    </row>
    <row r="441" spans="1:3" ht="16.5">
      <c r="A441" s="36"/>
      <c r="B441" s="24" t="s">
        <v>792</v>
      </c>
      <c r="C441" s="53" t="s">
        <v>789</v>
      </c>
    </row>
    <row r="442" spans="1:3" ht="16.5">
      <c r="A442" s="36"/>
      <c r="B442" s="24" t="s">
        <v>793</v>
      </c>
      <c r="C442" s="53" t="s">
        <v>601</v>
      </c>
    </row>
    <row r="443" spans="1:3" ht="16.5">
      <c r="A443" s="36"/>
      <c r="B443" s="24" t="s">
        <v>794</v>
      </c>
      <c r="C443" s="53" t="s">
        <v>795</v>
      </c>
    </row>
    <row r="444" spans="1:3" ht="17.25" thickBot="1">
      <c r="A444" s="38"/>
      <c r="B444" s="182" t="s">
        <v>796</v>
      </c>
      <c r="C444" s="181" t="s">
        <v>797</v>
      </c>
    </row>
    <row r="445" spans="1:3" ht="20.25">
      <c r="A445" s="510" t="s">
        <v>451</v>
      </c>
      <c r="B445" s="511"/>
      <c r="C445" s="512"/>
    </row>
    <row r="446" spans="1:3" ht="16.5">
      <c r="A446" s="36"/>
      <c r="B446" s="24" t="s">
        <v>798</v>
      </c>
      <c r="C446" s="53" t="s">
        <v>799</v>
      </c>
    </row>
    <row r="447" spans="1:3" ht="16.5">
      <c r="A447" s="36"/>
      <c r="B447" s="24" t="s">
        <v>800</v>
      </c>
      <c r="C447" s="53" t="s">
        <v>799</v>
      </c>
    </row>
    <row r="448" spans="1:3" ht="16.5">
      <c r="A448" s="36"/>
      <c r="B448" s="24" t="s">
        <v>801</v>
      </c>
      <c r="C448" s="53" t="s">
        <v>802</v>
      </c>
    </row>
    <row r="449" spans="1:3" ht="16.5">
      <c r="A449" s="36"/>
      <c r="B449" s="24" t="s">
        <v>803</v>
      </c>
      <c r="C449" s="53" t="s">
        <v>804</v>
      </c>
    </row>
    <row r="450" spans="1:3" ht="16.5">
      <c r="A450" s="36"/>
      <c r="B450" s="24" t="s">
        <v>805</v>
      </c>
      <c r="C450" s="53" t="s">
        <v>806</v>
      </c>
    </row>
    <row r="451" spans="1:3" ht="17.25" thickBot="1">
      <c r="A451" s="38"/>
      <c r="B451" s="182" t="s">
        <v>807</v>
      </c>
      <c r="C451" s="181" t="s">
        <v>808</v>
      </c>
    </row>
    <row r="455" spans="1:3" ht="30.75" thickBot="1">
      <c r="A455" s="249" t="s">
        <v>1513</v>
      </c>
      <c r="C455" s="249" t="s">
        <v>1514</v>
      </c>
    </row>
    <row r="456" spans="1:3" ht="16.5" thickBot="1">
      <c r="A456" s="226" t="s">
        <v>56</v>
      </c>
      <c r="B456" s="226" t="s">
        <v>58</v>
      </c>
      <c r="C456" s="226" t="s">
        <v>60</v>
      </c>
    </row>
    <row r="457" spans="1:3" ht="16.5" thickBot="1">
      <c r="A457" s="226" t="s">
        <v>57</v>
      </c>
      <c r="B457" s="226" t="s">
        <v>59</v>
      </c>
      <c r="C457" s="226" t="s">
        <v>61</v>
      </c>
    </row>
    <row r="458" spans="1:3" ht="20.25" customHeight="1">
      <c r="A458" s="513" t="s">
        <v>481</v>
      </c>
      <c r="B458" s="32" t="s">
        <v>845</v>
      </c>
      <c r="C458" s="40" t="s">
        <v>846</v>
      </c>
    </row>
    <row r="459" spans="1:3" ht="16.5" customHeight="1">
      <c r="A459" s="514"/>
      <c r="B459" s="8" t="s">
        <v>898</v>
      </c>
      <c r="C459" s="40" t="s">
        <v>899</v>
      </c>
    </row>
    <row r="460" spans="1:3" ht="16.5" customHeight="1">
      <c r="A460" s="514"/>
      <c r="B460" s="8" t="s">
        <v>862</v>
      </c>
      <c r="C460" s="40" t="s">
        <v>863</v>
      </c>
    </row>
    <row r="461" spans="1:3" ht="16.5" customHeight="1">
      <c r="A461" s="514"/>
      <c r="B461" s="8" t="s">
        <v>883</v>
      </c>
      <c r="C461" s="40" t="s">
        <v>884</v>
      </c>
    </row>
    <row r="462" spans="1:3" ht="16.5" customHeight="1">
      <c r="A462" s="514"/>
      <c r="B462" s="8" t="s">
        <v>907</v>
      </c>
      <c r="C462" s="40" t="s">
        <v>908</v>
      </c>
    </row>
    <row r="463" spans="1:3" ht="16.5" customHeight="1">
      <c r="A463" s="514"/>
      <c r="B463" s="32" t="s">
        <v>849</v>
      </c>
      <c r="C463" s="40" t="s">
        <v>848</v>
      </c>
    </row>
    <row r="464" spans="1:3" ht="16.5" customHeight="1">
      <c r="A464" s="514"/>
      <c r="B464" s="32" t="s">
        <v>847</v>
      </c>
      <c r="C464" s="40" t="s">
        <v>848</v>
      </c>
    </row>
    <row r="465" spans="1:3" ht="16.5" customHeight="1">
      <c r="A465" s="514"/>
      <c r="B465" s="8" t="s">
        <v>938</v>
      </c>
      <c r="C465" s="40" t="s">
        <v>939</v>
      </c>
    </row>
    <row r="466" spans="1:3" ht="16.5" customHeight="1">
      <c r="A466" s="514"/>
      <c r="B466" s="8" t="s">
        <v>881</v>
      </c>
      <c r="C466" s="40" t="s">
        <v>882</v>
      </c>
    </row>
    <row r="467" spans="1:3" ht="16.5" customHeight="1">
      <c r="A467" s="514"/>
      <c r="B467" s="8" t="s">
        <v>947</v>
      </c>
      <c r="C467" s="40" t="s">
        <v>948</v>
      </c>
    </row>
    <row r="468" spans="1:3" ht="16.5" customHeight="1">
      <c r="A468" s="514"/>
      <c r="B468" s="8" t="s">
        <v>962</v>
      </c>
      <c r="C468" s="40" t="s">
        <v>963</v>
      </c>
    </row>
    <row r="469" spans="1:3" ht="16.5" customHeight="1">
      <c r="A469" s="514"/>
      <c r="B469" s="28" t="s">
        <v>980</v>
      </c>
      <c r="C469" s="40" t="s">
        <v>981</v>
      </c>
    </row>
    <row r="470" spans="1:3" ht="16.5" customHeight="1">
      <c r="A470" s="514"/>
      <c r="B470" s="8" t="s">
        <v>945</v>
      </c>
      <c r="C470" s="40" t="s">
        <v>946</v>
      </c>
    </row>
    <row r="471" spans="1:3" ht="16.5" customHeight="1">
      <c r="A471" s="514"/>
      <c r="B471" s="8" t="s">
        <v>953</v>
      </c>
      <c r="C471" s="40" t="s">
        <v>952</v>
      </c>
    </row>
    <row r="472" spans="1:3" ht="16.5" customHeight="1">
      <c r="A472" s="514"/>
      <c r="B472" s="8" t="s">
        <v>913</v>
      </c>
      <c r="C472" s="40" t="s">
        <v>914</v>
      </c>
    </row>
    <row r="473" spans="1:3" ht="16.5" customHeight="1">
      <c r="A473" s="514"/>
      <c r="B473" s="8" t="s">
        <v>915</v>
      </c>
      <c r="C473" s="40" t="s">
        <v>916</v>
      </c>
    </row>
    <row r="474" spans="1:3" ht="16.5" customHeight="1">
      <c r="A474" s="514"/>
      <c r="B474" s="8" t="s">
        <v>917</v>
      </c>
      <c r="C474" s="40" t="s">
        <v>918</v>
      </c>
    </row>
    <row r="475" spans="1:3" ht="16.5" customHeight="1">
      <c r="A475" s="514"/>
      <c r="B475" s="8" t="s">
        <v>924</v>
      </c>
      <c r="C475" s="40" t="s">
        <v>925</v>
      </c>
    </row>
    <row r="476" spans="1:3" ht="16.5" customHeight="1">
      <c r="A476" s="514"/>
      <c r="B476" s="8" t="s">
        <v>927</v>
      </c>
      <c r="C476" s="40" t="s">
        <v>923</v>
      </c>
    </row>
    <row r="477" spans="1:3" ht="16.5" customHeight="1">
      <c r="A477" s="514"/>
      <c r="B477" s="8" t="s">
        <v>319</v>
      </c>
      <c r="C477" s="40" t="s">
        <v>923</v>
      </c>
    </row>
    <row r="478" spans="1:3" ht="16.5" customHeight="1">
      <c r="A478" s="514"/>
      <c r="B478" s="8" t="s">
        <v>926</v>
      </c>
      <c r="C478" s="40" t="s">
        <v>923</v>
      </c>
    </row>
    <row r="479" spans="1:3" ht="16.5" customHeight="1">
      <c r="A479" s="514"/>
      <c r="B479" s="8" t="s">
        <v>851</v>
      </c>
      <c r="C479" s="40" t="s">
        <v>852</v>
      </c>
    </row>
    <row r="480" spans="1:3" ht="16.5" customHeight="1">
      <c r="A480" s="514"/>
      <c r="B480" s="32" t="s">
        <v>841</v>
      </c>
      <c r="C480" s="40" t="s">
        <v>842</v>
      </c>
    </row>
    <row r="481" spans="1:3" ht="16.5" customHeight="1">
      <c r="A481" s="514"/>
      <c r="B481" s="28" t="s">
        <v>345</v>
      </c>
      <c r="C481" s="40" t="s">
        <v>970</v>
      </c>
    </row>
    <row r="482" spans="1:3" ht="16.5" customHeight="1">
      <c r="A482" s="514"/>
      <c r="B482" s="8" t="s">
        <v>869</v>
      </c>
      <c r="C482" s="40" t="s">
        <v>870</v>
      </c>
    </row>
    <row r="483" spans="1:3" ht="16.5" customHeight="1">
      <c r="A483" s="514"/>
      <c r="B483" s="8" t="s">
        <v>873</v>
      </c>
      <c r="C483" s="40" t="s">
        <v>874</v>
      </c>
    </row>
    <row r="484" spans="1:3" ht="16.5" customHeight="1">
      <c r="A484" s="514"/>
      <c r="B484" s="8" t="s">
        <v>871</v>
      </c>
      <c r="C484" s="40" t="s">
        <v>872</v>
      </c>
    </row>
    <row r="485" spans="1:3" ht="16.5" customHeight="1">
      <c r="A485" s="514"/>
      <c r="B485" s="8" t="s">
        <v>864</v>
      </c>
      <c r="C485" s="40" t="s">
        <v>863</v>
      </c>
    </row>
    <row r="486" spans="1:3" ht="16.5" customHeight="1">
      <c r="A486" s="514"/>
      <c r="B486" s="28" t="s">
        <v>964</v>
      </c>
      <c r="C486" s="40" t="s">
        <v>965</v>
      </c>
    </row>
    <row r="487" spans="1:3" ht="16.5" customHeight="1">
      <c r="A487" s="514"/>
      <c r="B487" s="8" t="s">
        <v>886</v>
      </c>
      <c r="C487" s="40" t="s">
        <v>887</v>
      </c>
    </row>
    <row r="488" spans="1:3" ht="16.5" customHeight="1">
      <c r="A488" s="514"/>
      <c r="B488" s="8" t="s">
        <v>951</v>
      </c>
      <c r="C488" s="40" t="s">
        <v>952</v>
      </c>
    </row>
    <row r="489" spans="1:3" ht="16.5" customHeight="1">
      <c r="A489" s="514"/>
      <c r="B489" s="8" t="s">
        <v>888</v>
      </c>
      <c r="C489" s="40" t="s">
        <v>889</v>
      </c>
    </row>
    <row r="490" spans="1:3" ht="16.5" customHeight="1">
      <c r="A490" s="514"/>
      <c r="B490" s="28" t="s">
        <v>969</v>
      </c>
      <c r="C490" s="40" t="s">
        <v>897</v>
      </c>
    </row>
    <row r="491" spans="1:3" ht="16.5" customHeight="1">
      <c r="A491" s="514"/>
      <c r="B491" s="8" t="s">
        <v>909</v>
      </c>
      <c r="C491" s="40" t="s">
        <v>910</v>
      </c>
    </row>
    <row r="492" spans="1:3" ht="16.5" customHeight="1">
      <c r="A492" s="514"/>
      <c r="B492" s="15" t="s">
        <v>894</v>
      </c>
      <c r="C492" s="55" t="s">
        <v>895</v>
      </c>
    </row>
    <row r="493" spans="1:3" ht="16.5" customHeight="1">
      <c r="A493" s="514"/>
      <c r="B493" s="15" t="s">
        <v>896</v>
      </c>
      <c r="C493" s="40" t="s">
        <v>897</v>
      </c>
    </row>
    <row r="494" spans="1:3" ht="16.5" customHeight="1">
      <c r="A494" s="514"/>
      <c r="B494" s="29" t="s">
        <v>984</v>
      </c>
      <c r="C494" s="40" t="s">
        <v>985</v>
      </c>
    </row>
    <row r="495" spans="1:3" ht="16.5" customHeight="1">
      <c r="A495" s="514"/>
      <c r="B495" s="32" t="s">
        <v>975</v>
      </c>
      <c r="C495" s="40" t="s">
        <v>976</v>
      </c>
    </row>
    <row r="496" spans="1:3" ht="16.5" customHeight="1">
      <c r="A496" s="514"/>
      <c r="B496" s="32" t="s">
        <v>977</v>
      </c>
      <c r="C496" s="40" t="s">
        <v>978</v>
      </c>
    </row>
    <row r="497" spans="1:3" ht="16.5" customHeight="1">
      <c r="A497" s="514"/>
      <c r="B497" s="8" t="s">
        <v>890</v>
      </c>
      <c r="C497" s="40" t="s">
        <v>891</v>
      </c>
    </row>
    <row r="498" spans="1:3" ht="16.5" customHeight="1">
      <c r="A498" s="514"/>
      <c r="B498" s="28" t="s">
        <v>285</v>
      </c>
      <c r="C498" s="40" t="s">
        <v>466</v>
      </c>
    </row>
    <row r="499" spans="1:3" ht="16.5" customHeight="1">
      <c r="A499" s="514"/>
      <c r="B499" s="8" t="s">
        <v>892</v>
      </c>
      <c r="C499" s="40" t="s">
        <v>893</v>
      </c>
    </row>
    <row r="500" spans="1:3" ht="16.5" customHeight="1">
      <c r="A500" s="514"/>
      <c r="B500" s="32" t="s">
        <v>853</v>
      </c>
      <c r="C500" s="40" t="s">
        <v>854</v>
      </c>
    </row>
    <row r="501" spans="1:3" ht="16.5" customHeight="1">
      <c r="A501" s="514"/>
      <c r="B501" s="32" t="s">
        <v>855</v>
      </c>
      <c r="C501" s="40" t="s">
        <v>856</v>
      </c>
    </row>
    <row r="502" spans="1:3" ht="16.5" customHeight="1">
      <c r="A502" s="514"/>
      <c r="B502" s="8" t="s">
        <v>875</v>
      </c>
      <c r="C502" s="40" t="s">
        <v>876</v>
      </c>
    </row>
    <row r="503" spans="1:3" ht="16.5" customHeight="1">
      <c r="A503" s="514"/>
      <c r="B503" s="8" t="s">
        <v>928</v>
      </c>
      <c r="C503" s="40" t="s">
        <v>929</v>
      </c>
    </row>
    <row r="504" spans="1:3" ht="16.5" customHeight="1">
      <c r="A504" s="514"/>
      <c r="B504" s="8" t="s">
        <v>911</v>
      </c>
      <c r="C504" s="40" t="s">
        <v>912</v>
      </c>
    </row>
    <row r="505" spans="1:3" ht="16.5" customHeight="1">
      <c r="A505" s="514"/>
      <c r="B505" s="8" t="s">
        <v>921</v>
      </c>
      <c r="C505" s="40" t="s">
        <v>922</v>
      </c>
    </row>
    <row r="506" spans="1:3" ht="16.5" customHeight="1">
      <c r="A506" s="514"/>
      <c r="B506" s="8" t="s">
        <v>919</v>
      </c>
      <c r="C506" s="40" t="s">
        <v>920</v>
      </c>
    </row>
    <row r="507" spans="1:3" ht="16.5" customHeight="1">
      <c r="A507" s="514"/>
      <c r="B507" s="32" t="s">
        <v>971</v>
      </c>
      <c r="C507" s="40" t="s">
        <v>972</v>
      </c>
    </row>
    <row r="508" spans="1:3" ht="16.5" customHeight="1">
      <c r="A508" s="514"/>
      <c r="B508" s="32" t="s">
        <v>973</v>
      </c>
      <c r="C508" s="40" t="s">
        <v>974</v>
      </c>
    </row>
    <row r="509" spans="1:3" ht="16.5" customHeight="1">
      <c r="A509" s="514"/>
      <c r="B509" s="28" t="s">
        <v>982</v>
      </c>
      <c r="C509" s="40" t="s">
        <v>983</v>
      </c>
    </row>
    <row r="510" spans="1:3" ht="16.5" customHeight="1">
      <c r="A510" s="514"/>
      <c r="B510" s="8" t="s">
        <v>949</v>
      </c>
      <c r="C510" s="40" t="s">
        <v>950</v>
      </c>
    </row>
    <row r="511" spans="1:3" ht="16.5" customHeight="1">
      <c r="A511" s="514"/>
      <c r="B511" s="32" t="s">
        <v>195</v>
      </c>
      <c r="C511" s="40" t="s">
        <v>979</v>
      </c>
    </row>
    <row r="512" spans="1:3" ht="16.5" customHeight="1">
      <c r="A512" s="514"/>
      <c r="B512" s="32" t="s">
        <v>850</v>
      </c>
      <c r="C512" s="40" t="s">
        <v>848</v>
      </c>
    </row>
    <row r="513" spans="1:3" ht="16.5" customHeight="1">
      <c r="A513" s="514"/>
      <c r="B513" s="8" t="s">
        <v>955</v>
      </c>
      <c r="C513" s="40" t="s">
        <v>956</v>
      </c>
    </row>
    <row r="514" spans="1:3" ht="16.5" customHeight="1">
      <c r="A514" s="514"/>
      <c r="B514" s="8" t="s">
        <v>957</v>
      </c>
      <c r="C514" s="40" t="s">
        <v>952</v>
      </c>
    </row>
    <row r="515" spans="1:3" ht="16.5" customHeight="1">
      <c r="A515" s="514"/>
      <c r="B515" s="8" t="s">
        <v>958</v>
      </c>
      <c r="C515" s="40" t="s">
        <v>959</v>
      </c>
    </row>
    <row r="516" spans="1:3" ht="16.5" customHeight="1">
      <c r="A516" s="514"/>
      <c r="B516" s="28" t="s">
        <v>986</v>
      </c>
      <c r="C516" s="40" t="s">
        <v>840</v>
      </c>
    </row>
    <row r="517" spans="1:3" ht="16.5" customHeight="1">
      <c r="A517" s="514"/>
      <c r="B517" s="8" t="s">
        <v>942</v>
      </c>
      <c r="C517" s="40" t="s">
        <v>941</v>
      </c>
    </row>
    <row r="518" spans="1:3" ht="16.5" customHeight="1">
      <c r="A518" s="514"/>
      <c r="B518" s="15" t="s">
        <v>902</v>
      </c>
      <c r="C518" s="55" t="s">
        <v>903</v>
      </c>
    </row>
    <row r="519" spans="1:3" ht="16.5" customHeight="1">
      <c r="A519" s="514"/>
      <c r="B519" s="32" t="s">
        <v>860</v>
      </c>
      <c r="C519" s="40" t="s">
        <v>861</v>
      </c>
    </row>
    <row r="520" spans="1:3" ht="16.5" customHeight="1">
      <c r="A520" s="514"/>
      <c r="B520" s="8" t="s">
        <v>865</v>
      </c>
      <c r="C520" s="40" t="s">
        <v>866</v>
      </c>
    </row>
    <row r="521" spans="1:3" ht="16.5" customHeight="1">
      <c r="A521" s="514"/>
      <c r="B521" s="8" t="s">
        <v>904</v>
      </c>
      <c r="C521" s="40" t="s">
        <v>905</v>
      </c>
    </row>
    <row r="522" spans="1:3" ht="16.5" customHeight="1">
      <c r="A522" s="514"/>
      <c r="B522" s="8" t="s">
        <v>906</v>
      </c>
      <c r="C522" s="40" t="s">
        <v>905</v>
      </c>
    </row>
    <row r="523" spans="1:3" ht="16.5" customHeight="1">
      <c r="A523" s="514"/>
      <c r="B523" s="8" t="s">
        <v>960</v>
      </c>
      <c r="C523" s="40" t="s">
        <v>961</v>
      </c>
    </row>
    <row r="524" spans="1:3" ht="16.5" customHeight="1">
      <c r="A524" s="514"/>
      <c r="B524" s="8" t="s">
        <v>930</v>
      </c>
      <c r="C524" s="40" t="s">
        <v>931</v>
      </c>
    </row>
    <row r="525" spans="1:3" ht="16.5" customHeight="1">
      <c r="A525" s="514"/>
      <c r="B525" s="8" t="s">
        <v>932</v>
      </c>
      <c r="C525" s="40" t="s">
        <v>933</v>
      </c>
    </row>
    <row r="526" spans="1:3" ht="16.5" customHeight="1">
      <c r="A526" s="514"/>
      <c r="B526" s="8" t="s">
        <v>934</v>
      </c>
      <c r="C526" s="40" t="s">
        <v>935</v>
      </c>
    </row>
    <row r="527" spans="1:3" ht="16.5" customHeight="1">
      <c r="A527" s="514"/>
      <c r="B527" s="8" t="s">
        <v>877</v>
      </c>
      <c r="C527" s="40" t="s">
        <v>878</v>
      </c>
    </row>
    <row r="528" spans="1:3" ht="16.5" customHeight="1">
      <c r="A528" s="514"/>
      <c r="B528" s="8" t="s">
        <v>879</v>
      </c>
      <c r="C528" s="40" t="s">
        <v>880</v>
      </c>
    </row>
    <row r="529" spans="1:3" ht="16.5" customHeight="1">
      <c r="A529" s="514"/>
      <c r="B529" s="8" t="s">
        <v>936</v>
      </c>
      <c r="C529" s="40" t="s">
        <v>937</v>
      </c>
    </row>
    <row r="530" spans="1:3" ht="16.5" customHeight="1">
      <c r="A530" s="514"/>
      <c r="B530" s="8" t="s">
        <v>885</v>
      </c>
      <c r="C530" s="40" t="s">
        <v>884</v>
      </c>
    </row>
    <row r="531" spans="1:3" ht="16.5" customHeight="1">
      <c r="A531" s="514"/>
      <c r="B531" s="8" t="s">
        <v>940</v>
      </c>
      <c r="C531" s="40" t="s">
        <v>941</v>
      </c>
    </row>
    <row r="532" spans="1:3" ht="16.5" customHeight="1" thickBot="1">
      <c r="A532" s="515"/>
      <c r="B532" s="8" t="s">
        <v>954</v>
      </c>
      <c r="C532" s="40" t="s">
        <v>952</v>
      </c>
    </row>
    <row r="533" spans="1:3" ht="20.25" customHeight="1">
      <c r="A533" s="513" t="s">
        <v>443</v>
      </c>
      <c r="B533" s="28" t="s">
        <v>966</v>
      </c>
      <c r="C533" s="40" t="s">
        <v>967</v>
      </c>
    </row>
    <row r="534" spans="1:3" ht="16.5" customHeight="1">
      <c r="A534" s="514"/>
      <c r="B534" s="8" t="s">
        <v>867</v>
      </c>
      <c r="C534" s="40" t="s">
        <v>868</v>
      </c>
    </row>
    <row r="535" spans="1:3" ht="16.5" customHeight="1">
      <c r="A535" s="514"/>
      <c r="B535" s="32" t="s">
        <v>843</v>
      </c>
      <c r="C535" s="40" t="s">
        <v>844</v>
      </c>
    </row>
    <row r="536" spans="1:3" ht="16.5" customHeight="1">
      <c r="A536" s="514"/>
      <c r="B536" s="8" t="s">
        <v>943</v>
      </c>
      <c r="C536" s="40" t="s">
        <v>944</v>
      </c>
    </row>
    <row r="537" spans="1:3" ht="16.5" customHeight="1" thickBot="1">
      <c r="A537" s="515"/>
      <c r="B537" s="8" t="s">
        <v>900</v>
      </c>
      <c r="C537" s="40" t="s">
        <v>901</v>
      </c>
    </row>
    <row r="538" spans="1:3" ht="20.25" customHeight="1">
      <c r="A538" s="513" t="s">
        <v>451</v>
      </c>
      <c r="B538" s="32" t="s">
        <v>859</v>
      </c>
      <c r="C538" s="40" t="s">
        <v>62</v>
      </c>
    </row>
    <row r="539" spans="1:3" ht="43.5" customHeight="1" thickBot="1">
      <c r="A539" s="515"/>
      <c r="B539" s="61" t="s">
        <v>857</v>
      </c>
      <c r="C539" s="42" t="s">
        <v>858</v>
      </c>
    </row>
    <row r="542" spans="1:3" ht="30.75" thickBot="1">
      <c r="A542" s="249" t="s">
        <v>1515</v>
      </c>
      <c r="C542" s="249" t="s">
        <v>1516</v>
      </c>
    </row>
    <row r="543" spans="1:3" ht="16.5" thickBot="1">
      <c r="A543" s="226" t="s">
        <v>56</v>
      </c>
      <c r="B543" s="226" t="s">
        <v>58</v>
      </c>
      <c r="C543" s="226" t="s">
        <v>60</v>
      </c>
    </row>
    <row r="544" spans="1:3" ht="16.5" thickBot="1">
      <c r="A544" s="226" t="s">
        <v>57</v>
      </c>
      <c r="B544" s="226" t="s">
        <v>59</v>
      </c>
      <c r="C544" s="226" t="s">
        <v>61</v>
      </c>
    </row>
    <row r="545" spans="1:3" ht="20.25" customHeight="1">
      <c r="A545" s="513" t="s">
        <v>385</v>
      </c>
      <c r="B545" s="185" t="s">
        <v>183</v>
      </c>
      <c r="C545" s="57" t="s">
        <v>1006</v>
      </c>
    </row>
    <row r="546" spans="1:3" ht="16.5" customHeight="1">
      <c r="A546" s="514"/>
      <c r="B546" s="185" t="s">
        <v>1007</v>
      </c>
      <c r="C546" s="57" t="s">
        <v>1008</v>
      </c>
    </row>
    <row r="547" spans="1:3" ht="16.5" customHeight="1">
      <c r="A547" s="514"/>
      <c r="B547" s="185" t="s">
        <v>1009</v>
      </c>
      <c r="C547" s="57" t="s">
        <v>1010</v>
      </c>
    </row>
    <row r="548" spans="1:3" ht="16.5" customHeight="1">
      <c r="A548" s="514"/>
      <c r="B548" s="185" t="s">
        <v>1011</v>
      </c>
      <c r="C548" s="57" t="s">
        <v>1012</v>
      </c>
    </row>
    <row r="549" spans="1:3" ht="16.5" customHeight="1">
      <c r="A549" s="514"/>
      <c r="B549" s="185" t="s">
        <v>192</v>
      </c>
      <c r="C549" s="57" t="s">
        <v>1013</v>
      </c>
    </row>
    <row r="550" spans="1:3" ht="16.5" customHeight="1">
      <c r="A550" s="514"/>
      <c r="B550" s="185" t="s">
        <v>1014</v>
      </c>
      <c r="C550" s="57" t="s">
        <v>102</v>
      </c>
    </row>
    <row r="551" spans="1:3" ht="16.5" customHeight="1">
      <c r="A551" s="514"/>
      <c r="B551" s="185" t="s">
        <v>186</v>
      </c>
      <c r="C551" s="57" t="s">
        <v>1015</v>
      </c>
    </row>
    <row r="552" spans="1:3" ht="16.5" customHeight="1">
      <c r="A552" s="514"/>
      <c r="B552" s="185" t="s">
        <v>1016</v>
      </c>
      <c r="C552" s="57" t="s">
        <v>103</v>
      </c>
    </row>
    <row r="553" spans="1:3" ht="16.5" customHeight="1">
      <c r="A553" s="514"/>
      <c r="B553" s="185" t="s">
        <v>1017</v>
      </c>
      <c r="C553" s="57" t="s">
        <v>127</v>
      </c>
    </row>
    <row r="554" spans="1:3" ht="16.5" customHeight="1">
      <c r="A554" s="514"/>
      <c r="B554" s="185" t="s">
        <v>227</v>
      </c>
      <c r="C554" s="57" t="s">
        <v>114</v>
      </c>
    </row>
    <row r="555" spans="1:3" ht="16.5" customHeight="1">
      <c r="A555" s="514"/>
      <c r="B555" s="185" t="s">
        <v>200</v>
      </c>
      <c r="C555" s="57" t="s">
        <v>113</v>
      </c>
    </row>
    <row r="556" spans="1:3" ht="16.5" customHeight="1">
      <c r="A556" s="514"/>
      <c r="B556" s="185" t="s">
        <v>1018</v>
      </c>
      <c r="C556" s="57" t="s">
        <v>1019</v>
      </c>
    </row>
    <row r="557" spans="1:3" ht="16.5" customHeight="1">
      <c r="A557" s="514"/>
      <c r="B557" s="185" t="s">
        <v>1020</v>
      </c>
      <c r="C557" s="57" t="s">
        <v>133</v>
      </c>
    </row>
    <row r="558" spans="1:3" ht="16.5" customHeight="1">
      <c r="A558" s="514"/>
      <c r="B558" s="185" t="s">
        <v>1021</v>
      </c>
      <c r="C558" s="57" t="s">
        <v>1022</v>
      </c>
    </row>
    <row r="559" spans="1:3" ht="16.5" customHeight="1">
      <c r="A559" s="514"/>
      <c r="B559" s="185" t="s">
        <v>1023</v>
      </c>
      <c r="C559" s="57" t="s">
        <v>68</v>
      </c>
    </row>
    <row r="560" spans="1:3" ht="16.5" customHeight="1">
      <c r="A560" s="514"/>
      <c r="B560" s="185" t="s">
        <v>209</v>
      </c>
      <c r="C560" s="57" t="s">
        <v>1024</v>
      </c>
    </row>
    <row r="561" spans="1:3" ht="16.5" customHeight="1">
      <c r="A561" s="514"/>
      <c r="B561" s="185" t="s">
        <v>1025</v>
      </c>
      <c r="C561" s="57" t="s">
        <v>602</v>
      </c>
    </row>
    <row r="562" spans="1:3" ht="16.5" customHeight="1">
      <c r="A562" s="514"/>
      <c r="B562" s="185" t="s">
        <v>184</v>
      </c>
      <c r="C562" s="57" t="s">
        <v>1026</v>
      </c>
    </row>
    <row r="563" spans="1:3" ht="16.5" customHeight="1">
      <c r="A563" s="514"/>
      <c r="B563" s="185" t="s">
        <v>1027</v>
      </c>
      <c r="C563" s="57" t="s">
        <v>1028</v>
      </c>
    </row>
    <row r="564" spans="1:3" ht="16.5" customHeight="1">
      <c r="A564" s="514"/>
      <c r="B564" s="185" t="s">
        <v>1029</v>
      </c>
      <c r="C564" s="57" t="s">
        <v>140</v>
      </c>
    </row>
    <row r="565" spans="1:3" ht="16.5" customHeight="1">
      <c r="A565" s="514"/>
      <c r="B565" s="185" t="s">
        <v>1030</v>
      </c>
      <c r="C565" s="57" t="s">
        <v>724</v>
      </c>
    </row>
    <row r="566" spans="1:3" ht="16.5" customHeight="1">
      <c r="A566" s="514"/>
      <c r="B566" s="185" t="s">
        <v>1031</v>
      </c>
      <c r="C566" s="57" t="s">
        <v>1032</v>
      </c>
    </row>
    <row r="567" spans="1:3" ht="16.5" customHeight="1">
      <c r="A567" s="514"/>
      <c r="B567" s="185" t="s">
        <v>1033</v>
      </c>
      <c r="C567" s="57" t="s">
        <v>1034</v>
      </c>
    </row>
    <row r="568" spans="1:3" ht="16.5" customHeight="1">
      <c r="A568" s="514"/>
      <c r="B568" s="185" t="s">
        <v>1035</v>
      </c>
      <c r="C568" s="57" t="s">
        <v>1036</v>
      </c>
    </row>
    <row r="569" spans="1:3" ht="16.5" customHeight="1">
      <c r="A569" s="514"/>
      <c r="B569" s="185" t="s">
        <v>1037</v>
      </c>
      <c r="C569" s="57" t="s">
        <v>1038</v>
      </c>
    </row>
    <row r="570" spans="1:3" ht="16.5" customHeight="1">
      <c r="A570" s="514"/>
      <c r="B570" s="185" t="s">
        <v>1039</v>
      </c>
      <c r="C570" s="57" t="s">
        <v>157</v>
      </c>
    </row>
    <row r="571" spans="1:3" ht="16.5" customHeight="1">
      <c r="A571" s="514"/>
      <c r="B571" s="185" t="s">
        <v>203</v>
      </c>
      <c r="C571" s="57" t="s">
        <v>116</v>
      </c>
    </row>
    <row r="572" spans="1:3" ht="16.5" customHeight="1">
      <c r="A572" s="514"/>
      <c r="B572" s="185" t="s">
        <v>225</v>
      </c>
      <c r="C572" s="57" t="s">
        <v>160</v>
      </c>
    </row>
    <row r="573" spans="1:3" ht="16.5" customHeight="1">
      <c r="A573" s="514"/>
      <c r="B573" s="185" t="s">
        <v>1040</v>
      </c>
      <c r="C573" s="57" t="s">
        <v>162</v>
      </c>
    </row>
    <row r="574" spans="1:3" ht="16.5" customHeight="1">
      <c r="A574" s="514"/>
      <c r="B574" s="185" t="s">
        <v>92</v>
      </c>
      <c r="C574" s="57" t="s">
        <v>1041</v>
      </c>
    </row>
    <row r="575" spans="1:3" ht="16.5" customHeight="1">
      <c r="A575" s="514"/>
      <c r="B575" s="185" t="s">
        <v>1042</v>
      </c>
      <c r="C575" s="57" t="s">
        <v>173</v>
      </c>
    </row>
    <row r="576" spans="1:3" ht="16.5" customHeight="1">
      <c r="A576" s="514"/>
      <c r="B576" s="185" t="s">
        <v>1043</v>
      </c>
      <c r="C576" s="57" t="s">
        <v>166</v>
      </c>
    </row>
    <row r="577" spans="1:3" ht="16.5" customHeight="1">
      <c r="A577" s="514"/>
      <c r="B577" s="185" t="s">
        <v>245</v>
      </c>
      <c r="C577" s="57" t="s">
        <v>165</v>
      </c>
    </row>
    <row r="578" spans="1:3" ht="16.5" customHeight="1">
      <c r="A578" s="514"/>
      <c r="B578" s="185" t="s">
        <v>248</v>
      </c>
      <c r="C578" s="57" t="s">
        <v>1044</v>
      </c>
    </row>
    <row r="579" spans="1:3" ht="16.5" customHeight="1">
      <c r="A579" s="514"/>
      <c r="B579" s="185" t="s">
        <v>1045</v>
      </c>
      <c r="C579" s="57" t="s">
        <v>1046</v>
      </c>
    </row>
    <row r="580" spans="1:3" ht="16.5" customHeight="1">
      <c r="A580" s="514"/>
      <c r="B580" s="185" t="s">
        <v>1047</v>
      </c>
      <c r="C580" s="57" t="s">
        <v>1048</v>
      </c>
    </row>
    <row r="581" spans="1:3" ht="16.5" customHeight="1">
      <c r="A581" s="514"/>
      <c r="B581" s="185" t="s">
        <v>1049</v>
      </c>
      <c r="C581" s="57" t="s">
        <v>171</v>
      </c>
    </row>
    <row r="582" spans="1:3" ht="16.5" customHeight="1">
      <c r="A582" s="514"/>
      <c r="B582" s="185" t="s">
        <v>252</v>
      </c>
      <c r="C582" s="57" t="s">
        <v>172</v>
      </c>
    </row>
    <row r="583" spans="1:3" ht="16.5" customHeight="1">
      <c r="A583" s="514"/>
      <c r="B583" s="185" t="s">
        <v>1050</v>
      </c>
      <c r="C583" s="57" t="s">
        <v>1051</v>
      </c>
    </row>
    <row r="584" spans="1:3" ht="16.5" customHeight="1">
      <c r="A584" s="514"/>
      <c r="B584" s="185" t="s">
        <v>1016</v>
      </c>
      <c r="C584" s="57" t="s">
        <v>1052</v>
      </c>
    </row>
    <row r="585" spans="1:3" ht="16.5" customHeight="1">
      <c r="A585" s="514"/>
      <c r="B585" s="185" t="s">
        <v>1053</v>
      </c>
      <c r="C585" s="57" t="s">
        <v>1054</v>
      </c>
    </row>
    <row r="586" spans="1:3" ht="16.5" customHeight="1">
      <c r="A586" s="514"/>
      <c r="B586" s="185" t="s">
        <v>215</v>
      </c>
      <c r="C586" s="57" t="s">
        <v>1055</v>
      </c>
    </row>
    <row r="587" spans="1:3" ht="16.5" customHeight="1">
      <c r="A587" s="514"/>
      <c r="B587" s="186" t="s">
        <v>1056</v>
      </c>
      <c r="C587" s="58" t="s">
        <v>1057</v>
      </c>
    </row>
    <row r="588" spans="1:3" ht="17.25" customHeight="1" thickBot="1">
      <c r="A588" s="514"/>
      <c r="B588" s="186" t="s">
        <v>1058</v>
      </c>
      <c r="C588" s="58" t="s">
        <v>1059</v>
      </c>
    </row>
    <row r="589" spans="1:3" ht="21" customHeight="1">
      <c r="A589" s="513" t="s">
        <v>423</v>
      </c>
      <c r="B589" s="187" t="s">
        <v>1060</v>
      </c>
      <c r="C589" s="188" t="s">
        <v>1061</v>
      </c>
    </row>
    <row r="590" spans="1:3" ht="16.5" customHeight="1">
      <c r="A590" s="514"/>
      <c r="B590" s="33" t="s">
        <v>1062</v>
      </c>
      <c r="C590" s="57" t="s">
        <v>121</v>
      </c>
    </row>
    <row r="591" spans="1:3" ht="16.5" customHeight="1">
      <c r="A591" s="514"/>
      <c r="B591" s="33" t="s">
        <v>1063</v>
      </c>
      <c r="C591" s="57" t="s">
        <v>1064</v>
      </c>
    </row>
    <row r="592" spans="1:3" ht="16.5" customHeight="1">
      <c r="A592" s="514"/>
      <c r="B592" s="33" t="s">
        <v>1065</v>
      </c>
      <c r="C592" s="57" t="s">
        <v>1066</v>
      </c>
    </row>
    <row r="593" spans="1:3" ht="16.5" customHeight="1">
      <c r="A593" s="514"/>
      <c r="B593" s="33" t="s">
        <v>193</v>
      </c>
      <c r="C593" s="57" t="s">
        <v>106</v>
      </c>
    </row>
    <row r="594" spans="1:3" ht="16.5" customHeight="1">
      <c r="A594" s="514"/>
      <c r="B594" s="33" t="s">
        <v>1067</v>
      </c>
      <c r="C594" s="57" t="s">
        <v>1068</v>
      </c>
    </row>
    <row r="595" spans="1:3" ht="16.5" customHeight="1">
      <c r="A595" s="514"/>
      <c r="B595" s="33" t="s">
        <v>1069</v>
      </c>
      <c r="C595" s="57" t="s">
        <v>169</v>
      </c>
    </row>
    <row r="596" spans="1:3" ht="16.5" customHeight="1">
      <c r="A596" s="514"/>
      <c r="B596" s="33" t="s">
        <v>91</v>
      </c>
      <c r="C596" s="57" t="s">
        <v>1070</v>
      </c>
    </row>
    <row r="597" spans="1:3" ht="17.25" customHeight="1" thickBot="1">
      <c r="A597" s="515"/>
      <c r="B597" s="59" t="s">
        <v>1071</v>
      </c>
      <c r="C597" s="60" t="s">
        <v>179</v>
      </c>
    </row>
    <row r="598" spans="1:3" ht="21" customHeight="1">
      <c r="A598" s="516" t="s">
        <v>443</v>
      </c>
      <c r="B598" s="187" t="s">
        <v>1072</v>
      </c>
      <c r="C598" s="188" t="s">
        <v>1073</v>
      </c>
    </row>
    <row r="599" spans="1:3" ht="16.5" customHeight="1" thickBot="1">
      <c r="A599" s="517"/>
      <c r="B599" s="59" t="s">
        <v>1074</v>
      </c>
      <c r="C599" s="60" t="s">
        <v>108</v>
      </c>
    </row>
    <row r="600" spans="1:3" ht="21" thickBot="1">
      <c r="A600" s="211" t="s">
        <v>451</v>
      </c>
      <c r="B600" s="189" t="s">
        <v>1075</v>
      </c>
      <c r="C600" s="190" t="s">
        <v>109</v>
      </c>
    </row>
    <row r="605" spans="1:3" ht="30.75" thickBot="1">
      <c r="A605" s="249" t="s">
        <v>1517</v>
      </c>
      <c r="C605" s="249" t="s">
        <v>1518</v>
      </c>
    </row>
    <row r="606" spans="1:3" ht="16.5" thickBot="1">
      <c r="A606" s="226" t="s">
        <v>56</v>
      </c>
      <c r="B606" s="226" t="s">
        <v>58</v>
      </c>
      <c r="C606" s="226" t="s">
        <v>60</v>
      </c>
    </row>
    <row r="607" spans="1:3" ht="16.5" thickBot="1">
      <c r="A607" s="226" t="s">
        <v>57</v>
      </c>
      <c r="B607" s="226" t="s">
        <v>59</v>
      </c>
      <c r="C607" s="226" t="s">
        <v>61</v>
      </c>
    </row>
    <row r="608" spans="1:3" ht="20.25" customHeight="1">
      <c r="A608" s="541" t="s">
        <v>1079</v>
      </c>
      <c r="B608" s="4"/>
      <c r="C608" s="52"/>
    </row>
    <row r="609" spans="1:3" ht="16.5">
      <c r="A609" s="542"/>
      <c r="B609" s="5" t="s">
        <v>578</v>
      </c>
      <c r="C609" s="54" t="s">
        <v>1263</v>
      </c>
    </row>
    <row r="610" spans="1:3" ht="16.5" customHeight="1">
      <c r="A610" s="542"/>
      <c r="B610" s="6" t="s">
        <v>1080</v>
      </c>
      <c r="C610" s="62" t="s">
        <v>1081</v>
      </c>
    </row>
    <row r="611" spans="1:3" ht="16.5">
      <c r="A611" s="542"/>
      <c r="B611" s="6" t="s">
        <v>1082</v>
      </c>
      <c r="C611" s="54" t="s">
        <v>1263</v>
      </c>
    </row>
    <row r="612" spans="1:3" ht="16.5">
      <c r="A612" s="542"/>
      <c r="B612" s="6" t="s">
        <v>1083</v>
      </c>
      <c r="C612" s="54" t="s">
        <v>1263</v>
      </c>
    </row>
    <row r="613" spans="1:3" ht="16.5">
      <c r="A613" s="542"/>
      <c r="B613" s="6" t="s">
        <v>1084</v>
      </c>
      <c r="C613" s="54" t="s">
        <v>1263</v>
      </c>
    </row>
    <row r="614" spans="1:3" ht="16.5">
      <c r="A614" s="542"/>
      <c r="B614" s="6" t="s">
        <v>1085</v>
      </c>
      <c r="C614" s="54" t="s">
        <v>1263</v>
      </c>
    </row>
    <row r="615" spans="1:3" ht="16.5" customHeight="1">
      <c r="A615" s="542"/>
      <c r="B615" s="6" t="s">
        <v>349</v>
      </c>
      <c r="C615" s="63"/>
    </row>
    <row r="616" spans="1:3" ht="16.5" customHeight="1">
      <c r="A616" s="542"/>
      <c r="B616" s="6" t="s">
        <v>311</v>
      </c>
      <c r="C616" s="64" t="s">
        <v>1086</v>
      </c>
    </row>
    <row r="617" spans="1:3" ht="16.5" customHeight="1">
      <c r="A617" s="542"/>
      <c r="B617" s="6" t="s">
        <v>329</v>
      </c>
      <c r="C617" s="64" t="s">
        <v>1087</v>
      </c>
    </row>
    <row r="618" spans="1:3" ht="16.5">
      <c r="A618" s="542"/>
      <c r="B618" s="6" t="s">
        <v>1088</v>
      </c>
      <c r="C618" s="54" t="s">
        <v>1263</v>
      </c>
    </row>
    <row r="619" spans="1:3" ht="16.5">
      <c r="A619" s="542"/>
      <c r="B619" s="6" t="s">
        <v>1089</v>
      </c>
      <c r="C619" s="54" t="s">
        <v>1263</v>
      </c>
    </row>
    <row r="620" spans="1:3" ht="16.5">
      <c r="A620" s="542"/>
      <c r="B620" s="6" t="s">
        <v>1090</v>
      </c>
      <c r="C620" s="54" t="s">
        <v>1263</v>
      </c>
    </row>
    <row r="621" spans="1:3" ht="16.5">
      <c r="A621" s="542"/>
      <c r="B621" s="6" t="s">
        <v>1091</v>
      </c>
      <c r="C621" s="54" t="s">
        <v>1263</v>
      </c>
    </row>
    <row r="622" spans="1:3" ht="16.5">
      <c r="A622" s="542"/>
      <c r="B622" s="6" t="s">
        <v>323</v>
      </c>
      <c r="C622" s="54" t="s">
        <v>1263</v>
      </c>
    </row>
    <row r="623" spans="1:3" ht="16.5">
      <c r="A623" s="542"/>
      <c r="B623" s="6" t="s">
        <v>1092</v>
      </c>
      <c r="C623" s="54" t="s">
        <v>1263</v>
      </c>
    </row>
    <row r="624" spans="1:3" ht="16.5" customHeight="1">
      <c r="A624" s="542"/>
      <c r="B624" s="6" t="s">
        <v>280</v>
      </c>
      <c r="C624" s="64" t="s">
        <v>893</v>
      </c>
    </row>
    <row r="625" spans="1:3" ht="16.5">
      <c r="A625" s="542"/>
      <c r="B625" s="6" t="s">
        <v>1093</v>
      </c>
      <c r="C625" s="54" t="s">
        <v>1263</v>
      </c>
    </row>
    <row r="626" spans="1:3" ht="16.5" customHeight="1">
      <c r="A626" s="542"/>
      <c r="B626" s="6" t="s">
        <v>327</v>
      </c>
      <c r="C626" s="65" t="s">
        <v>1094</v>
      </c>
    </row>
    <row r="627" spans="1:3" ht="16.5">
      <c r="A627" s="542"/>
      <c r="B627" s="6" t="s">
        <v>325</v>
      </c>
      <c r="C627" s="54" t="s">
        <v>1263</v>
      </c>
    </row>
    <row r="628" spans="1:3" ht="16.5">
      <c r="A628" s="542"/>
      <c r="B628" s="6" t="s">
        <v>388</v>
      </c>
      <c r="C628" s="54" t="s">
        <v>1263</v>
      </c>
    </row>
    <row r="629" spans="1:3" ht="16.5" customHeight="1">
      <c r="A629" s="542"/>
      <c r="B629" s="6" t="s">
        <v>1095</v>
      </c>
      <c r="C629" s="66" t="s">
        <v>657</v>
      </c>
    </row>
    <row r="630" spans="1:3" ht="16.5">
      <c r="A630" s="542"/>
      <c r="B630" s="6" t="s">
        <v>1096</v>
      </c>
      <c r="C630" s="54" t="s">
        <v>1263</v>
      </c>
    </row>
    <row r="631" spans="1:3" ht="16.5">
      <c r="A631" s="542"/>
      <c r="B631" s="6" t="s">
        <v>1097</v>
      </c>
      <c r="C631" s="54" t="s">
        <v>1263</v>
      </c>
    </row>
    <row r="632" spans="1:3" ht="16.5">
      <c r="A632" s="542"/>
      <c r="B632" s="6" t="s">
        <v>92</v>
      </c>
      <c r="C632" s="54" t="s">
        <v>1263</v>
      </c>
    </row>
    <row r="633" spans="1:3" ht="16.5" customHeight="1">
      <c r="A633" s="542"/>
      <c r="B633" s="7" t="s">
        <v>339</v>
      </c>
      <c r="C633" s="67" t="s">
        <v>427</v>
      </c>
    </row>
    <row r="634" spans="1:3" ht="16.5" customHeight="1">
      <c r="A634" s="542"/>
      <c r="B634" s="6" t="s">
        <v>343</v>
      </c>
      <c r="C634" s="66" t="s">
        <v>1098</v>
      </c>
    </row>
    <row r="635" spans="1:3">
      <c r="A635" s="542"/>
      <c r="B635" s="6" t="s">
        <v>1099</v>
      </c>
      <c r="C635" s="66" t="s">
        <v>1271</v>
      </c>
    </row>
    <row r="636" spans="1:3" ht="16.5" customHeight="1">
      <c r="A636" s="542"/>
      <c r="B636" s="6" t="s">
        <v>1100</v>
      </c>
      <c r="C636" s="66" t="s">
        <v>1266</v>
      </c>
    </row>
    <row r="637" spans="1:3" ht="16.5" customHeight="1" thickBot="1">
      <c r="A637" s="542"/>
      <c r="B637" s="71" t="s">
        <v>1101</v>
      </c>
      <c r="C637" s="72" t="s">
        <v>1272</v>
      </c>
    </row>
    <row r="638" spans="1:3" ht="20.25" customHeight="1">
      <c r="A638" s="513" t="s">
        <v>1102</v>
      </c>
      <c r="B638" s="73"/>
      <c r="C638" s="74"/>
    </row>
    <row r="639" spans="1:3" ht="16.5" customHeight="1">
      <c r="A639" s="514"/>
      <c r="B639" s="25" t="s">
        <v>1103</v>
      </c>
      <c r="C639" s="68" t="s">
        <v>1104</v>
      </c>
    </row>
    <row r="640" spans="1:3" ht="15.75">
      <c r="A640" s="514"/>
      <c r="B640" s="26" t="s">
        <v>1105</v>
      </c>
      <c r="C640" s="69" t="s">
        <v>1106</v>
      </c>
    </row>
    <row r="641" spans="1:12" ht="16.5" customHeight="1">
      <c r="A641" s="514"/>
      <c r="B641" s="26" t="s">
        <v>1107</v>
      </c>
      <c r="C641" s="69" t="s">
        <v>1108</v>
      </c>
    </row>
    <row r="642" spans="1:12" ht="16.5" customHeight="1">
      <c r="A642" s="514"/>
      <c r="B642" s="26" t="s">
        <v>1109</v>
      </c>
      <c r="C642" s="69" t="s">
        <v>1110</v>
      </c>
    </row>
    <row r="643" spans="1:12" ht="16.5" customHeight="1" thickBot="1">
      <c r="A643" s="515"/>
      <c r="B643" s="75"/>
      <c r="C643" s="76"/>
    </row>
    <row r="644" spans="1:12" ht="20.25" customHeight="1">
      <c r="A644" s="543" t="s">
        <v>443</v>
      </c>
      <c r="B644" s="80" t="s">
        <v>1111</v>
      </c>
      <c r="C644" s="81" t="s">
        <v>1112</v>
      </c>
    </row>
    <row r="645" spans="1:12" ht="15.75">
      <c r="A645" s="544"/>
      <c r="B645" s="70" t="s">
        <v>1113</v>
      </c>
      <c r="C645" s="63" t="s">
        <v>1114</v>
      </c>
    </row>
    <row r="646" spans="1:12" ht="17.25" customHeight="1" thickBot="1">
      <c r="A646" s="545"/>
      <c r="B646" s="56"/>
      <c r="C646" s="42"/>
    </row>
    <row r="647" spans="1:12" ht="21" thickBot="1">
      <c r="A647" s="77" t="s">
        <v>451</v>
      </c>
      <c r="B647" s="78" t="s">
        <v>1115</v>
      </c>
      <c r="C647" s="79" t="s">
        <v>1116</v>
      </c>
    </row>
    <row r="653" spans="1:12" ht="16.5" thickBot="1">
      <c r="A653" s="27" t="s">
        <v>1519</v>
      </c>
      <c r="E653" s="27" t="s">
        <v>1520</v>
      </c>
      <c r="J653" s="16"/>
      <c r="K653" s="16"/>
      <c r="L653" s="16"/>
    </row>
    <row r="654" spans="1:12" ht="16.5" thickBot="1">
      <c r="A654" s="226"/>
      <c r="B654" s="226" t="s">
        <v>56</v>
      </c>
      <c r="C654" s="226"/>
      <c r="D654" s="226" t="s">
        <v>58</v>
      </c>
      <c r="E654" s="226" t="s">
        <v>60</v>
      </c>
      <c r="J654" s="16"/>
      <c r="K654" s="16"/>
      <c r="L654" s="16"/>
    </row>
    <row r="655" spans="1:12" ht="16.5" thickBot="1">
      <c r="A655" s="226"/>
      <c r="B655" s="226" t="s">
        <v>57</v>
      </c>
      <c r="C655" s="226"/>
      <c r="D655" s="226" t="s">
        <v>59</v>
      </c>
      <c r="E655" s="226" t="s">
        <v>61</v>
      </c>
      <c r="J655" s="16"/>
      <c r="K655" s="16"/>
      <c r="L655" s="16"/>
    </row>
    <row r="656" spans="1:12" ht="14.1" customHeight="1">
      <c r="A656" s="526" t="s">
        <v>1161</v>
      </c>
      <c r="B656" s="536" t="s">
        <v>385</v>
      </c>
      <c r="C656" s="529" t="s">
        <v>1131</v>
      </c>
      <c r="D656" s="106" t="s">
        <v>1132</v>
      </c>
      <c r="E656" s="84" t="s">
        <v>1133</v>
      </c>
      <c r="J656" s="509"/>
      <c r="K656" s="509"/>
      <c r="L656" s="509"/>
    </row>
    <row r="657" spans="1:12" ht="14.1" customHeight="1" thickBot="1">
      <c r="A657" s="527"/>
      <c r="B657" s="537"/>
      <c r="C657" s="530"/>
      <c r="D657" s="94" t="s">
        <v>1134</v>
      </c>
      <c r="E657" s="82" t="s">
        <v>1135</v>
      </c>
      <c r="J657" s="509"/>
      <c r="K657" s="509"/>
      <c r="L657" s="509"/>
    </row>
    <row r="658" spans="1:12" ht="14.1" customHeight="1" thickBot="1">
      <c r="A658" s="527"/>
      <c r="B658" s="537"/>
      <c r="C658" s="107" t="s">
        <v>1136</v>
      </c>
      <c r="D658" s="108" t="s">
        <v>968</v>
      </c>
      <c r="E658" s="83" t="s">
        <v>1137</v>
      </c>
      <c r="J658" s="518"/>
      <c r="K658" s="86"/>
      <c r="L658" s="87"/>
    </row>
    <row r="659" spans="1:12" ht="14.1" customHeight="1">
      <c r="A659" s="527"/>
      <c r="B659" s="537"/>
      <c r="C659" s="531" t="s">
        <v>1138</v>
      </c>
      <c r="D659" s="94" t="s">
        <v>1139</v>
      </c>
      <c r="E659" s="82" t="s">
        <v>1140</v>
      </c>
      <c r="J659" s="518"/>
      <c r="K659" s="86"/>
      <c r="L659" s="87"/>
    </row>
    <row r="660" spans="1:12" ht="14.1" customHeight="1">
      <c r="A660" s="527"/>
      <c r="B660" s="537"/>
      <c r="C660" s="532"/>
      <c r="D660" s="94" t="s">
        <v>1141</v>
      </c>
      <c r="E660" s="82" t="s">
        <v>1142</v>
      </c>
      <c r="J660" s="88"/>
      <c r="K660" s="86"/>
      <c r="L660" s="87"/>
    </row>
    <row r="661" spans="1:12" ht="14.1" customHeight="1" thickBot="1">
      <c r="A661" s="527"/>
      <c r="B661" s="537"/>
      <c r="C661" s="533"/>
      <c r="D661" s="94" t="s">
        <v>1143</v>
      </c>
      <c r="E661" s="82" t="s">
        <v>1144</v>
      </c>
      <c r="J661" s="518"/>
      <c r="K661" s="89"/>
      <c r="L661" s="87"/>
    </row>
    <row r="662" spans="1:12" ht="14.1" customHeight="1">
      <c r="A662" s="527"/>
      <c r="B662" s="537"/>
      <c r="C662" s="109" t="s">
        <v>1145</v>
      </c>
      <c r="D662" s="34" t="s">
        <v>266</v>
      </c>
      <c r="E662" s="82" t="s">
        <v>1146</v>
      </c>
      <c r="J662" s="518"/>
      <c r="K662" s="89"/>
      <c r="L662" s="87"/>
    </row>
    <row r="663" spans="1:12" ht="14.1" customHeight="1">
      <c r="A663" s="527"/>
      <c r="B663" s="537"/>
      <c r="C663" s="110" t="s">
        <v>1147</v>
      </c>
      <c r="D663" s="34" t="s">
        <v>1148</v>
      </c>
      <c r="E663" s="82" t="s">
        <v>1149</v>
      </c>
      <c r="J663" s="518"/>
      <c r="K663" s="89"/>
      <c r="L663" s="87"/>
    </row>
    <row r="664" spans="1:12" ht="14.1" customHeight="1">
      <c r="A664" s="527"/>
      <c r="B664" s="537"/>
      <c r="C664" s="110" t="s">
        <v>1150</v>
      </c>
      <c r="D664" s="34" t="s">
        <v>1151</v>
      </c>
      <c r="E664" s="82" t="s">
        <v>1152</v>
      </c>
      <c r="J664" s="88"/>
      <c r="K664" s="86"/>
      <c r="L664" s="87"/>
    </row>
    <row r="665" spans="1:12" ht="14.1" customHeight="1">
      <c r="A665" s="527"/>
      <c r="B665" s="537"/>
      <c r="C665" s="534" t="s">
        <v>1153</v>
      </c>
      <c r="D665" s="34" t="s">
        <v>1154</v>
      </c>
      <c r="E665" s="82" t="s">
        <v>1155</v>
      </c>
      <c r="J665" s="88"/>
      <c r="K665" s="89"/>
      <c r="L665" s="87"/>
    </row>
    <row r="666" spans="1:12" ht="14.1" customHeight="1" thickBot="1">
      <c r="A666" s="527"/>
      <c r="B666" s="537"/>
      <c r="C666" s="535"/>
      <c r="D666" s="111" t="s">
        <v>1156</v>
      </c>
      <c r="E666" s="83" t="s">
        <v>1157</v>
      </c>
      <c r="J666" s="88"/>
      <c r="K666" s="89"/>
      <c r="L666" s="87"/>
    </row>
    <row r="667" spans="1:12" ht="14.1" customHeight="1" thickBot="1">
      <c r="A667" s="528"/>
      <c r="B667" s="85" t="s">
        <v>443</v>
      </c>
      <c r="C667" s="112" t="s">
        <v>1158</v>
      </c>
      <c r="D667" s="113" t="s">
        <v>1159</v>
      </c>
      <c r="E667" s="114" t="s">
        <v>1160</v>
      </c>
      <c r="J667" s="518"/>
      <c r="K667" s="89"/>
      <c r="L667" s="87"/>
    </row>
    <row r="668" spans="1:12" ht="14.1" customHeight="1">
      <c r="A668" s="526" t="s">
        <v>1162</v>
      </c>
      <c r="B668" s="538" t="s">
        <v>385</v>
      </c>
      <c r="C668" s="115" t="s">
        <v>1163</v>
      </c>
      <c r="D668" s="34" t="s">
        <v>1164</v>
      </c>
      <c r="E668" s="116" t="s">
        <v>1165</v>
      </c>
      <c r="J668" s="518"/>
      <c r="K668" s="86"/>
      <c r="L668" s="87"/>
    </row>
    <row r="669" spans="1:12" ht="14.1" customHeight="1">
      <c r="A669" s="527"/>
      <c r="B669" s="539"/>
      <c r="C669" s="115" t="s">
        <v>1163</v>
      </c>
      <c r="D669" s="34" t="s">
        <v>327</v>
      </c>
      <c r="E669" s="116" t="s">
        <v>1166</v>
      </c>
      <c r="J669" s="509"/>
      <c r="K669" s="509"/>
      <c r="L669" s="509"/>
    </row>
    <row r="670" spans="1:12" ht="14.1" customHeight="1">
      <c r="A670" s="527"/>
      <c r="B670" s="539"/>
      <c r="C670" s="115" t="s">
        <v>1163</v>
      </c>
      <c r="D670" s="34" t="s">
        <v>1167</v>
      </c>
      <c r="E670" s="116" t="s">
        <v>961</v>
      </c>
      <c r="J670" s="88"/>
      <c r="K670" s="86"/>
      <c r="L670" s="88"/>
    </row>
    <row r="671" spans="1:12" ht="14.1" customHeight="1">
      <c r="A671" s="527"/>
      <c r="B671" s="539"/>
      <c r="C671" s="115" t="s">
        <v>1163</v>
      </c>
      <c r="D671" s="34" t="s">
        <v>1168</v>
      </c>
      <c r="E671" s="116" t="s">
        <v>1169</v>
      </c>
      <c r="J671" s="509"/>
      <c r="K671" s="509"/>
      <c r="L671" s="509"/>
    </row>
    <row r="672" spans="1:12" ht="14.1" customHeight="1">
      <c r="A672" s="527"/>
      <c r="B672" s="539"/>
      <c r="C672" s="115" t="s">
        <v>1163</v>
      </c>
      <c r="D672" s="34" t="s">
        <v>1170</v>
      </c>
      <c r="E672" s="116" t="s">
        <v>1171</v>
      </c>
      <c r="J672" s="509"/>
      <c r="K672" s="509"/>
      <c r="L672" s="509"/>
    </row>
    <row r="673" spans="1:12" ht="14.1" customHeight="1">
      <c r="A673" s="527"/>
      <c r="B673" s="539"/>
      <c r="C673" s="115" t="s">
        <v>1163</v>
      </c>
      <c r="D673" s="34" t="s">
        <v>1172</v>
      </c>
      <c r="E673" s="116" t="s">
        <v>1173</v>
      </c>
      <c r="J673" s="86"/>
      <c r="K673" s="86"/>
      <c r="L673" s="90"/>
    </row>
    <row r="674" spans="1:12" ht="14.1" customHeight="1">
      <c r="A674" s="527"/>
      <c r="B674" s="539"/>
      <c r="C674" s="115" t="s">
        <v>1163</v>
      </c>
      <c r="D674" s="34" t="s">
        <v>1174</v>
      </c>
      <c r="E674" s="116" t="s">
        <v>1086</v>
      </c>
      <c r="J674" s="86"/>
      <c r="K674" s="86"/>
      <c r="L674" s="90"/>
    </row>
    <row r="675" spans="1:12" ht="14.1" customHeight="1">
      <c r="A675" s="527"/>
      <c r="B675" s="539"/>
      <c r="C675" s="115" t="s">
        <v>1163</v>
      </c>
      <c r="D675" s="34" t="s">
        <v>1175</v>
      </c>
      <c r="E675" s="116" t="s">
        <v>1176</v>
      </c>
      <c r="J675" s="86"/>
      <c r="K675" s="86"/>
      <c r="L675" s="90"/>
    </row>
    <row r="676" spans="1:12" ht="14.1" customHeight="1" thickBot="1">
      <c r="A676" s="527"/>
      <c r="B676" s="540"/>
      <c r="C676" s="115" t="s">
        <v>1163</v>
      </c>
      <c r="D676" s="34" t="s">
        <v>1177</v>
      </c>
      <c r="E676" s="116" t="s">
        <v>1178</v>
      </c>
      <c r="J676" s="86"/>
      <c r="K676" s="86"/>
      <c r="L676" s="90"/>
    </row>
    <row r="677" spans="1:12" ht="14.1" customHeight="1">
      <c r="A677" s="527"/>
      <c r="B677" s="538" t="s">
        <v>423</v>
      </c>
      <c r="C677" s="36" t="s">
        <v>1179</v>
      </c>
      <c r="D677" s="117" t="s">
        <v>1180</v>
      </c>
      <c r="E677" s="116" t="s">
        <v>427</v>
      </c>
      <c r="J677" s="86"/>
      <c r="K677" s="86"/>
      <c r="L677" s="90"/>
    </row>
    <row r="678" spans="1:12" ht="14.1" customHeight="1">
      <c r="A678" s="527"/>
      <c r="B678" s="539"/>
      <c r="C678" s="36" t="s">
        <v>1179</v>
      </c>
      <c r="D678" s="117" t="s">
        <v>1181</v>
      </c>
      <c r="E678" s="116" t="s">
        <v>1182</v>
      </c>
      <c r="J678" s="86"/>
      <c r="K678" s="86"/>
      <c r="L678" s="90"/>
    </row>
    <row r="679" spans="1:12" ht="14.1" customHeight="1">
      <c r="A679" s="527"/>
      <c r="B679" s="539"/>
      <c r="C679" s="36" t="s">
        <v>1179</v>
      </c>
      <c r="D679" s="117" t="s">
        <v>1183</v>
      </c>
      <c r="E679" s="116" t="s">
        <v>1184</v>
      </c>
      <c r="J679" s="86"/>
      <c r="K679" s="86"/>
      <c r="L679" s="90"/>
    </row>
    <row r="680" spans="1:12" ht="14.1" customHeight="1">
      <c r="A680" s="527"/>
      <c r="B680" s="539"/>
      <c r="C680" s="36" t="s">
        <v>1179</v>
      </c>
      <c r="D680" s="117" t="s">
        <v>1185</v>
      </c>
      <c r="E680" s="116" t="s">
        <v>1186</v>
      </c>
      <c r="J680" s="86"/>
      <c r="K680" s="86"/>
      <c r="L680" s="90"/>
    </row>
    <row r="681" spans="1:12" ht="14.1" customHeight="1">
      <c r="A681" s="527"/>
      <c r="B681" s="539"/>
      <c r="C681" s="36" t="s">
        <v>1179</v>
      </c>
      <c r="D681" s="117" t="s">
        <v>1187</v>
      </c>
      <c r="E681" s="116" t="s">
        <v>1188</v>
      </c>
      <c r="J681" s="86"/>
      <c r="K681" s="86"/>
      <c r="L681" s="90"/>
    </row>
    <row r="682" spans="1:12" ht="14.1" customHeight="1">
      <c r="A682" s="527"/>
      <c r="B682" s="539"/>
      <c r="C682" s="36" t="s">
        <v>1179</v>
      </c>
      <c r="D682" s="117" t="s">
        <v>1189</v>
      </c>
      <c r="E682" s="116" t="s">
        <v>440</v>
      </c>
      <c r="J682" s="509"/>
      <c r="K682" s="509"/>
      <c r="L682" s="509"/>
    </row>
    <row r="683" spans="1:12" ht="14.1" customHeight="1" thickBot="1">
      <c r="A683" s="527"/>
      <c r="B683" s="540"/>
      <c r="C683" s="36" t="s">
        <v>1179</v>
      </c>
      <c r="D683" s="117" t="s">
        <v>1190</v>
      </c>
      <c r="E683" s="116" t="s">
        <v>1191</v>
      </c>
      <c r="J683" s="91"/>
      <c r="K683" s="92"/>
      <c r="L683" s="90"/>
    </row>
    <row r="684" spans="1:12" ht="14.1" customHeight="1">
      <c r="A684" s="527"/>
      <c r="B684" s="538" t="s">
        <v>443</v>
      </c>
      <c r="C684" s="36" t="s">
        <v>443</v>
      </c>
      <c r="D684" s="117" t="s">
        <v>1192</v>
      </c>
      <c r="E684" s="116" t="s">
        <v>1193</v>
      </c>
      <c r="J684" s="91"/>
      <c r="K684" s="92"/>
      <c r="L684" s="90"/>
    </row>
    <row r="685" spans="1:12" ht="14.1" customHeight="1">
      <c r="A685" s="527"/>
      <c r="B685" s="539"/>
      <c r="C685" s="36" t="s">
        <v>443</v>
      </c>
      <c r="D685" s="117" t="s">
        <v>1194</v>
      </c>
      <c r="E685" s="116" t="s">
        <v>1195</v>
      </c>
      <c r="J685" s="91"/>
      <c r="K685" s="92"/>
      <c r="L685" s="90"/>
    </row>
    <row r="686" spans="1:12" ht="14.1" customHeight="1">
      <c r="A686" s="527"/>
      <c r="B686" s="539"/>
      <c r="C686" s="36" t="s">
        <v>443</v>
      </c>
      <c r="D686" s="117" t="s">
        <v>1196</v>
      </c>
      <c r="E686" s="116" t="s">
        <v>81</v>
      </c>
      <c r="J686" s="91"/>
      <c r="K686" s="92"/>
      <c r="L686" s="90"/>
    </row>
    <row r="687" spans="1:12" ht="14.1" customHeight="1" thickBot="1">
      <c r="A687" s="527"/>
      <c r="B687" s="540"/>
      <c r="C687" s="36" t="s">
        <v>443</v>
      </c>
      <c r="D687" s="118" t="s">
        <v>1197</v>
      </c>
      <c r="E687" s="116" t="s">
        <v>1198</v>
      </c>
      <c r="J687" s="91"/>
      <c r="K687" s="92"/>
      <c r="L687" s="90"/>
    </row>
    <row r="688" spans="1:12" ht="14.1" customHeight="1">
      <c r="A688" s="527"/>
      <c r="B688" s="523" t="s">
        <v>451</v>
      </c>
      <c r="C688" s="36" t="s">
        <v>451</v>
      </c>
      <c r="D688" s="118" t="s">
        <v>1199</v>
      </c>
      <c r="E688" s="116" t="s">
        <v>808</v>
      </c>
      <c r="J688" s="91"/>
      <c r="K688" s="92"/>
      <c r="L688" s="90"/>
    </row>
    <row r="689" spans="1:12" ht="14.1" customHeight="1">
      <c r="A689" s="527"/>
      <c r="B689" s="524"/>
      <c r="C689" s="36" t="s">
        <v>451</v>
      </c>
      <c r="D689" s="119" t="s">
        <v>1200</v>
      </c>
      <c r="E689" s="120" t="s">
        <v>1201</v>
      </c>
      <c r="J689" s="91"/>
      <c r="K689" s="92"/>
      <c r="L689" s="90"/>
    </row>
    <row r="690" spans="1:12" ht="14.1" customHeight="1" thickBot="1">
      <c r="A690" s="528"/>
      <c r="B690" s="525"/>
      <c r="C690" s="121" t="s">
        <v>451</v>
      </c>
      <c r="D690" s="122" t="s">
        <v>1202</v>
      </c>
      <c r="E690" s="123" t="s">
        <v>799</v>
      </c>
      <c r="J690" s="509"/>
      <c r="K690" s="509"/>
      <c r="L690" s="509"/>
    </row>
    <row r="691" spans="1:12" ht="14.1" customHeight="1">
      <c r="A691" s="199"/>
      <c r="B691" s="200"/>
      <c r="C691" s="201"/>
      <c r="D691" s="201"/>
      <c r="E691" s="201"/>
      <c r="J691" s="210"/>
      <c r="K691" s="210"/>
      <c r="L691" s="210"/>
    </row>
    <row r="692" spans="1:12" ht="14.1" customHeight="1">
      <c r="A692" s="199"/>
      <c r="B692" s="200"/>
      <c r="C692" s="201"/>
      <c r="D692" s="201"/>
      <c r="E692" s="201"/>
      <c r="J692" s="210"/>
      <c r="K692" s="210"/>
      <c r="L692" s="210"/>
    </row>
    <row r="693" spans="1:12" ht="14.1" customHeight="1">
      <c r="A693" s="199"/>
      <c r="B693" s="200"/>
      <c r="C693" s="201"/>
      <c r="D693" s="201"/>
      <c r="E693" s="201"/>
      <c r="J693" s="210"/>
      <c r="K693" s="210"/>
      <c r="L693" s="210"/>
    </row>
    <row r="694" spans="1:12" ht="14.1" customHeight="1">
      <c r="A694" s="199"/>
      <c r="B694" s="200"/>
      <c r="C694" s="201"/>
      <c r="D694" s="201"/>
      <c r="E694" s="201"/>
      <c r="J694" s="210"/>
      <c r="K694" s="210"/>
      <c r="L694" s="210"/>
    </row>
    <row r="695" spans="1:12" ht="14.1" customHeight="1">
      <c r="A695" s="199"/>
      <c r="B695" s="200"/>
      <c r="C695" s="201"/>
      <c r="D695" s="201"/>
      <c r="E695" s="201"/>
      <c r="J695" s="210"/>
      <c r="K695" s="210"/>
      <c r="L695" s="210"/>
    </row>
    <row r="696" spans="1:12" ht="16.5">
      <c r="J696" s="91"/>
      <c r="K696" s="93"/>
      <c r="L696" s="93"/>
    </row>
    <row r="697" spans="1:12">
      <c r="J697" s="93"/>
      <c r="K697" s="93"/>
      <c r="L697" s="93"/>
    </row>
    <row r="698" spans="1:12">
      <c r="A698" s="27" t="s">
        <v>1521</v>
      </c>
      <c r="C698" s="27" t="s">
        <v>1522</v>
      </c>
    </row>
    <row r="699" spans="1:12" ht="15.75" thickBot="1"/>
    <row r="700" spans="1:12" ht="16.5" thickBot="1">
      <c r="A700" s="226" t="s">
        <v>56</v>
      </c>
      <c r="B700" s="226" t="s">
        <v>60</v>
      </c>
    </row>
    <row r="701" spans="1:12" ht="16.5" thickBot="1">
      <c r="A701" s="226" t="s">
        <v>57</v>
      </c>
      <c r="B701" s="226" t="s">
        <v>61</v>
      </c>
    </row>
    <row r="702" spans="1:12" ht="15.75" customHeight="1">
      <c r="A702" s="503" t="s">
        <v>1079</v>
      </c>
      <c r="B702" s="29" t="s">
        <v>1300</v>
      </c>
    </row>
    <row r="703" spans="1:12">
      <c r="A703" s="504"/>
      <c r="B703" s="29" t="s">
        <v>1251</v>
      </c>
    </row>
    <row r="704" spans="1:12">
      <c r="A704" s="504"/>
      <c r="B704" s="29" t="s">
        <v>1252</v>
      </c>
    </row>
    <row r="705" spans="1:2">
      <c r="A705" s="504"/>
      <c r="B705" s="29" t="s">
        <v>1298</v>
      </c>
    </row>
    <row r="706" spans="1:2">
      <c r="A706" s="504"/>
      <c r="B706" s="29" t="s">
        <v>1254</v>
      </c>
    </row>
    <row r="707" spans="1:2">
      <c r="A707" s="504"/>
      <c r="B707" s="29" t="s">
        <v>1255</v>
      </c>
    </row>
    <row r="708" spans="1:2">
      <c r="A708" s="504"/>
      <c r="B708" s="29" t="s">
        <v>68</v>
      </c>
    </row>
    <row r="709" spans="1:2">
      <c r="A709" s="504"/>
      <c r="B709" s="29" t="s">
        <v>1256</v>
      </c>
    </row>
    <row r="710" spans="1:2">
      <c r="A710" s="504"/>
      <c r="B710" s="29" t="s">
        <v>1257</v>
      </c>
    </row>
    <row r="711" spans="1:2">
      <c r="A711" s="504"/>
      <c r="B711" s="29" t="s">
        <v>538</v>
      </c>
    </row>
    <row r="712" spans="1:2">
      <c r="A712" s="504"/>
      <c r="B712" s="29" t="s">
        <v>1299</v>
      </c>
    </row>
    <row r="713" spans="1:2">
      <c r="A713" s="504"/>
      <c r="B713" s="29" t="s">
        <v>1258</v>
      </c>
    </row>
    <row r="714" spans="1:2">
      <c r="A714" s="505" t="s">
        <v>443</v>
      </c>
      <c r="B714" s="29" t="s">
        <v>1260</v>
      </c>
    </row>
    <row r="715" spans="1:2">
      <c r="A715" s="505"/>
      <c r="B715" s="29" t="s">
        <v>978</v>
      </c>
    </row>
    <row r="716" spans="1:2">
      <c r="A716" s="505"/>
      <c r="B716" s="29" t="s">
        <v>1261</v>
      </c>
    </row>
    <row r="717" spans="1:2" ht="20.25">
      <c r="A717" s="272" t="s">
        <v>451</v>
      </c>
      <c r="B717" s="29" t="s">
        <v>799</v>
      </c>
    </row>
    <row r="718" spans="1:2">
      <c r="A718" s="29"/>
      <c r="B718" s="29" t="s">
        <v>806</v>
      </c>
    </row>
    <row r="719" spans="1:2">
      <c r="A719" s="29"/>
      <c r="B719" s="29" t="s">
        <v>808</v>
      </c>
    </row>
  </sheetData>
  <sortState ref="B462:C545">
    <sortCondition ref="B462:B545"/>
  </sortState>
  <mergeCells count="42">
    <mergeCell ref="B125:C125"/>
    <mergeCell ref="B164:C164"/>
    <mergeCell ref="B688:B690"/>
    <mergeCell ref="A668:A690"/>
    <mergeCell ref="C656:C657"/>
    <mergeCell ref="C659:C661"/>
    <mergeCell ref="C665:C666"/>
    <mergeCell ref="B656:B666"/>
    <mergeCell ref="A656:A667"/>
    <mergeCell ref="B677:B683"/>
    <mergeCell ref="A608:A637"/>
    <mergeCell ref="A638:A643"/>
    <mergeCell ref="A644:A646"/>
    <mergeCell ref="B668:B676"/>
    <mergeCell ref="B684:B687"/>
    <mergeCell ref="A241:A246"/>
    <mergeCell ref="J672:L672"/>
    <mergeCell ref="J682:L682"/>
    <mergeCell ref="J690:L690"/>
    <mergeCell ref="J657:L657"/>
    <mergeCell ref="J658:J659"/>
    <mergeCell ref="J661:J663"/>
    <mergeCell ref="J667:J668"/>
    <mergeCell ref="J669:L669"/>
    <mergeCell ref="J671:L671"/>
    <mergeCell ref="J656:L656"/>
    <mergeCell ref="A368:C368"/>
    <mergeCell ref="A390:C390"/>
    <mergeCell ref="A383:C383"/>
    <mergeCell ref="A437:C437"/>
    <mergeCell ref="A445:C445"/>
    <mergeCell ref="A458:A532"/>
    <mergeCell ref="A533:A537"/>
    <mergeCell ref="A538:A539"/>
    <mergeCell ref="A545:A588"/>
    <mergeCell ref="A589:A597"/>
    <mergeCell ref="A598:A599"/>
    <mergeCell ref="A702:A713"/>
    <mergeCell ref="A714:A716"/>
    <mergeCell ref="A247:A250"/>
    <mergeCell ref="A202:A226"/>
    <mergeCell ref="A227:A2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ج 9 إجمالي الإنتاج السمكي</vt:lpstr>
      <vt:lpstr>ج10-23 انتاج المصايد الطبيعية</vt:lpstr>
      <vt:lpstr>24-35 إنتاج الاستزراع السمكي##</vt:lpstr>
      <vt:lpstr>ج 36- 45 إنتاج المفرخات</vt:lpstr>
      <vt:lpstr>ج 46-57 أهم الأصناف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hp</cp:lastModifiedBy>
  <dcterms:created xsi:type="dcterms:W3CDTF">2018-12-02T14:34:47Z</dcterms:created>
  <dcterms:modified xsi:type="dcterms:W3CDTF">2024-11-19T13:38:37Z</dcterms:modified>
</cp:coreProperties>
</file>