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FISHSTAT13\"/>
    </mc:Choice>
  </mc:AlternateContent>
  <xr:revisionPtr revIDLastSave="0" documentId="13_ncr:1_{8E60ABCF-EA3B-46CB-9248-B63CD762CECD}" xr6:coauthVersionLast="47" xr6:coauthVersionMax="47" xr10:uidLastSave="{00000000-0000-0000-0000-000000000000}"/>
  <bookViews>
    <workbookView xWindow="-120" yWindow="-120" windowWidth="15600" windowHeight="11160" activeTab="2" xr2:uid="{00000000-000D-0000-FFFF-FFFF00000000}"/>
  </bookViews>
  <sheets>
    <sheet name="ج 55 إجمالي الصادرات" sheetId="1" r:id="rId1"/>
    <sheet name="ج 56-70 الصادرات البينية " sheetId="2" r:id="rId2"/>
    <sheet name="ج71-90 الصادرات وفقاً للأصناف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D16" i="2"/>
  <c r="E16" i="2"/>
  <c r="B16" i="2"/>
  <c r="D178" i="2"/>
  <c r="E178" i="2"/>
  <c r="E136" i="4"/>
  <c r="E142" i="4" s="1"/>
  <c r="D142" i="4"/>
  <c r="F142" i="4"/>
  <c r="C142" i="4"/>
  <c r="G23" i="1"/>
  <c r="F24" i="1"/>
  <c r="E24" i="1"/>
  <c r="D345" i="4" l="1"/>
  <c r="E345" i="4"/>
  <c r="F345" i="4"/>
  <c r="C345" i="4"/>
  <c r="C157" i="4" l="1"/>
  <c r="D157" i="4"/>
  <c r="E157" i="4"/>
  <c r="F14" i="4"/>
  <c r="C14" i="4"/>
  <c r="D14" i="4"/>
  <c r="E14" i="4"/>
  <c r="C79" i="4"/>
  <c r="D79" i="4"/>
  <c r="E79" i="4"/>
  <c r="F79" i="4"/>
  <c r="F46" i="4"/>
  <c r="C94" i="2" l="1"/>
  <c r="D94" i="2"/>
  <c r="E94" i="2"/>
  <c r="B94" i="2"/>
  <c r="C80" i="2"/>
  <c r="D80" i="2"/>
  <c r="E80" i="2"/>
  <c r="B80" i="2"/>
  <c r="D58" i="2"/>
  <c r="E58" i="2"/>
  <c r="C58" i="2"/>
  <c r="B58" i="2"/>
  <c r="B41" i="2"/>
  <c r="D41" i="2"/>
  <c r="E41" i="2"/>
  <c r="C41" i="2"/>
  <c r="D254" i="4"/>
  <c r="E254" i="4"/>
  <c r="F254" i="4"/>
  <c r="C254" i="4"/>
  <c r="D275" i="4"/>
  <c r="E275" i="4"/>
  <c r="F275" i="4"/>
  <c r="C275" i="4"/>
  <c r="D361" i="4" l="1"/>
  <c r="E361" i="4"/>
  <c r="F361" i="4"/>
  <c r="C361" i="4"/>
  <c r="D327" i="4"/>
  <c r="E327" i="4"/>
  <c r="F327" i="4"/>
  <c r="C327" i="4"/>
  <c r="D311" i="4"/>
  <c r="C311" i="4"/>
  <c r="F311" i="4" l="1"/>
  <c r="E311" i="4"/>
  <c r="D290" i="4"/>
  <c r="E290" i="4"/>
  <c r="F290" i="4"/>
  <c r="C290" i="4"/>
  <c r="F239" i="4"/>
  <c r="E239" i="4"/>
  <c r="D239" i="4"/>
  <c r="C239" i="4"/>
  <c r="C187" i="4" l="1"/>
  <c r="D187" i="4"/>
  <c r="D172" i="4"/>
  <c r="C172" i="4"/>
  <c r="D124" i="4" l="1"/>
  <c r="E124" i="4"/>
  <c r="F124" i="4"/>
  <c r="C124" i="4"/>
  <c r="F95" i="4"/>
  <c r="E95" i="4"/>
  <c r="D95" i="4"/>
  <c r="C95" i="4"/>
  <c r="D110" i="4" l="1"/>
  <c r="C110" i="4"/>
  <c r="D62" i="4"/>
  <c r="E62" i="4"/>
  <c r="F62" i="4"/>
  <c r="C62" i="4"/>
  <c r="D46" i="4"/>
  <c r="E46" i="4"/>
  <c r="C46" i="4"/>
  <c r="C32" i="4"/>
  <c r="D32" i="4"/>
  <c r="E32" i="4"/>
  <c r="F32" i="4"/>
  <c r="F187" i="4" l="1"/>
  <c r="E187" i="4"/>
  <c r="F172" i="4"/>
  <c r="E172" i="4"/>
  <c r="F157" i="4"/>
  <c r="F110" i="4"/>
  <c r="E110" i="4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<sst xmlns="http://schemas.openxmlformats.org/spreadsheetml/2006/main" count="1154" uniqueCount="237">
  <si>
    <t>Value (V): Million U.S. Dollar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</si>
  <si>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</si>
  <si>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</si>
  <si>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</si>
  <si>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</si>
  <si>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</si>
  <si>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</si>
  <si>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</si>
  <si>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</si>
  <si>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</si>
  <si>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</si>
  <si>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</si>
  <si>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</si>
  <si>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</si>
  <si>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</si>
  <si>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</si>
  <si>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</si>
  <si>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</si>
  <si>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</si>
  <si>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</si>
  <si>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</si>
  <si>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</si>
  <si>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</si>
  <si>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</si>
  <si>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</si>
  <si>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</si>
  <si>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</si>
  <si>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</si>
  <si>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</si>
  <si>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</si>
  <si>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</si>
  <si>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</si>
  <si>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</si>
  <si>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</si>
  <si>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</si>
  <si>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</si>
  <si>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</si>
  <si>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</si>
  <si>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</si>
  <si>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</si>
  <si>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</si>
  <si>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</si>
  <si>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</si>
  <si>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</si>
  <si>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</si>
  <si>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</si>
  <si>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</si>
  <si>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</si>
  <si>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</si>
  <si>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Value (V): 1000 U.S. Dollar</t>
  </si>
  <si>
    <t>Quantity(Q): Ton</t>
  </si>
  <si>
    <t>الجهة المصدر إليها</t>
  </si>
  <si>
    <t>سلطنة عمان</t>
  </si>
  <si>
    <t>مصر</t>
  </si>
  <si>
    <t xml:space="preserve">الامارات </t>
  </si>
  <si>
    <t>عُمان</t>
  </si>
  <si>
    <t>ليبيا</t>
  </si>
  <si>
    <t>Arab Countries</t>
  </si>
  <si>
    <t xml:space="preserve">قطر </t>
  </si>
  <si>
    <t>الاردن</t>
  </si>
  <si>
    <t>الامارات</t>
  </si>
  <si>
    <t xml:space="preserve">Arab Countries </t>
  </si>
  <si>
    <t>اسم المنتج</t>
  </si>
  <si>
    <t>معلبات سردين وتونه</t>
  </si>
  <si>
    <t>المجموع</t>
  </si>
  <si>
    <t>الاسماك الحية</t>
  </si>
  <si>
    <t xml:space="preserve">الاسماك الطازجة أو المبردة أو المجمدة </t>
  </si>
  <si>
    <t>شرائح الاسماك وغيرها من لحوم الاسماك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</si>
  <si>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</si>
  <si>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</si>
  <si>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</si>
  <si>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</si>
  <si>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</si>
  <si>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جيذر</t>
  </si>
  <si>
    <t>سهوة</t>
  </si>
  <si>
    <t>سقطانة</t>
  </si>
  <si>
    <t>تبانة</t>
  </si>
  <si>
    <t>حقيبة</t>
  </si>
  <si>
    <t>كنعد</t>
  </si>
  <si>
    <t>حبس</t>
  </si>
  <si>
    <t>عقام</t>
  </si>
  <si>
    <t>سكل</t>
  </si>
  <si>
    <t>ميخ</t>
  </si>
  <si>
    <t>ضلعة</t>
  </si>
  <si>
    <t>برية</t>
  </si>
  <si>
    <t>صال صغير</t>
  </si>
  <si>
    <t>صال كبير</t>
  </si>
  <si>
    <t>بياح</t>
  </si>
  <si>
    <t>خرخور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</si>
  <si>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</si>
  <si>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</si>
  <si>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</si>
  <si>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</si>
  <si>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</si>
  <si>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</si>
  <si>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</si>
  <si>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</si>
  <si>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جرجور</t>
  </si>
  <si>
    <t>طباق</t>
  </si>
  <si>
    <t>شارخة</t>
  </si>
  <si>
    <t>ربيان</t>
  </si>
  <si>
    <t>حبار</t>
  </si>
  <si>
    <t>صفيلح</t>
  </si>
  <si>
    <t>اسماك غير معروفة</t>
  </si>
  <si>
    <t>قاعية اخرى</t>
  </si>
  <si>
    <t>الكمية</t>
  </si>
  <si>
    <t>القيمة</t>
  </si>
  <si>
    <t>جام-خن</t>
  </si>
  <si>
    <t>خردويل</t>
  </si>
  <si>
    <t>صدى</t>
  </si>
  <si>
    <t>تونات أخري</t>
  </si>
  <si>
    <t>سطحية كبيرة أخري</t>
  </si>
  <si>
    <t>عومة</t>
  </si>
  <si>
    <t>سطحية صغيرة أخري</t>
  </si>
  <si>
    <t> -- للمياه العذبة</t>
  </si>
  <si>
    <t> -- سمك الترويت (سالمو تروتا، أونكورينكوس ميكيس، أونكورينكوس كلاركي، أونكورينكوس أغوابونيتا، أونكورينكوس جيلاى، أونكورينكوس أباش، أونكورينكوس كريزوغاستر)</t>
  </si>
  <si>
    <t> -- سلمون المحيط الهادي (من نوع أونكورينكوس نركا، أونكورينكوس غوربوشا، أونكورينكوس كيتا، أونكورينكوس تشاويتشا، أونكورينكوس كيسوتش، أونكورينكوس ماسو، أونكورينكوس رودوروس) وسلمون الأطلنطي (سالمو سالار) وسلمون الدانوب(هوكو هوكو)</t>
  </si>
  <si>
    <t> -- قريدس أو جمبري (روبيان) المياه الباردة (من نوع باندالوس، كرانجون كرانجون)</t>
  </si>
  <si>
    <t> - اكباد، بيض، غدد تذكير، زعانف، رؤوس، ذيول، حوصلات (مثانات هوائية) وغيرها من احشاء الاسماك الصالحة للاكل:</t>
  </si>
  <si>
    <t> -- كركند أو عقارب بحر (من نوع هوماروس)</t>
  </si>
  <si>
    <t> -- سرطانات (سلطعون)</t>
  </si>
  <si>
    <t> - حلزون (بزاق)، غير حلزون البحر</t>
  </si>
  <si>
    <t> -- سمك السلور (من نوع بانجاسييس، من نوع سيلوروس، من نوع كلارياس، من نوع إيكتالوروس)</t>
  </si>
  <si>
    <t> -- غيرها من قريدس أو جمبري (روبيان)</t>
  </si>
  <si>
    <t> -- حية، طازجة أو مبردة</t>
  </si>
  <si>
    <t> -- سمك نازلي (من نوع ميرلوتشيوس ومن نوع يوروفيسيس)</t>
  </si>
  <si>
    <t> -- غيرها</t>
  </si>
  <si>
    <t xml:space="preserve">أسماك مفلطحة </t>
  </si>
  <si>
    <t>غ.م</t>
  </si>
  <si>
    <t xml:space="preserve"> Quantity(Q): 1000 M.T.</t>
  </si>
  <si>
    <t>الكمية طن     القيمة الف دولار</t>
  </si>
  <si>
    <t xml:space="preserve">Other Arab Countries </t>
  </si>
  <si>
    <t>الكمية: ألف طن    القيمة : مليون دولار</t>
  </si>
  <si>
    <t>الكمية: طن    القيمة :  ألف دولار</t>
  </si>
  <si>
    <t xml:space="preserve">غ م </t>
  </si>
  <si>
    <t>0,439</t>
  </si>
  <si>
    <t>0,031</t>
  </si>
  <si>
    <t>0,015</t>
  </si>
  <si>
    <t>0,003</t>
  </si>
  <si>
    <t>مجموع الدول العربية</t>
  </si>
  <si>
    <t xml:space="preserve"> الاسماك الحية</t>
  </si>
  <si>
    <t xml:space="preserve"> الاسماك الطازجة</t>
  </si>
  <si>
    <t xml:space="preserve"> اللافقريات المائية الأخري </t>
  </si>
  <si>
    <t xml:space="preserve"> شرائح الاسماك </t>
  </si>
  <si>
    <t>الاسماك المملحة أو المجففة</t>
  </si>
  <si>
    <t>الرخويات</t>
  </si>
  <si>
    <t>القشريات</t>
  </si>
  <si>
    <t>صفلق</t>
  </si>
  <si>
    <t>اخرى</t>
  </si>
  <si>
    <t>م,غ</t>
  </si>
  <si>
    <t xml:space="preserve">أخطبوط واسماك مفلطحة </t>
  </si>
  <si>
    <t>اسماك اخر</t>
  </si>
  <si>
    <t>أسماك السردين</t>
  </si>
  <si>
    <t>أسماك الشبوط</t>
  </si>
  <si>
    <t>اسماك موسى</t>
  </si>
  <si>
    <t>جراد وعقارب البحر</t>
  </si>
  <si>
    <t>سمك بلطى</t>
  </si>
  <si>
    <t xml:space="preserve">عقارب البحر </t>
  </si>
  <si>
    <t>قشريات</t>
  </si>
  <si>
    <t>-- غيرها، بما فيها دقيق ومساحيق ومكتلات بشكل "بيليتس"، من القشريات، صالحة للاستهلاك البشري</t>
  </si>
  <si>
    <t xml:space="preserve">Oman </t>
  </si>
  <si>
    <t>UAE</t>
  </si>
  <si>
    <t xml:space="preserve"> Arab Countries</t>
  </si>
  <si>
    <t>جدول  55 إجمالي صادرات الأسماك</t>
  </si>
  <si>
    <t>TABLE 55 TOTAL FISH  EXPORTS</t>
  </si>
  <si>
    <t>جدول  56    صادرات   الأسماك ( الأردن)</t>
  </si>
  <si>
    <t>TABLE 56  Fish  Exports (Jordan)</t>
  </si>
  <si>
    <t>جدول  57   صادرات الأسماك ( الإمارات)</t>
  </si>
  <si>
    <t>TABLE 57 Fish Exports (Emirates )</t>
  </si>
  <si>
    <t>جدول  58  صادرات الأسماك  (البحرين)</t>
  </si>
  <si>
    <t>TABLE 58 Fish  Exports (Bahrain)</t>
  </si>
  <si>
    <t>جدول  59  صادرات الأسماك  (تونس)</t>
  </si>
  <si>
    <t>TABLE 59 Fish  Exports (Tunisia)</t>
  </si>
  <si>
    <t>جدول  60  صادرات الأسماك  (الجزائر)</t>
  </si>
  <si>
    <t>TABLE 60 Fish   Exports (Algeria)</t>
  </si>
  <si>
    <t>جدول  61  صادرات الأسماك  (جيبوتي)</t>
  </si>
  <si>
    <t xml:space="preserve">TABLE 61 Fish  Exports (Djibouti) </t>
  </si>
  <si>
    <t>جدول  62   صادرات الأسماك  (السعودية)</t>
  </si>
  <si>
    <t>TABLE 62 Fish  Exports (Saudi Arabia)</t>
  </si>
  <si>
    <t>جدول  63  صادرات الأسماك  (السودان)</t>
  </si>
  <si>
    <t>TABLE 63 Fish  Exports (Sudan)</t>
  </si>
  <si>
    <t>جدول  64  صادرات الأسماك  (عُمان)</t>
  </si>
  <si>
    <t>TABLE 64 Fish  Exports (Oman)</t>
  </si>
  <si>
    <t>جدول  65   صادرات الأسماك ( قطر)</t>
  </si>
  <si>
    <t>TABLE 65  Fish  Exports (Qatar)</t>
  </si>
  <si>
    <t>جدول  66  صادرات الأسماك  (الكويت)</t>
  </si>
  <si>
    <t>TABLE 66 Fish  Exports (Kuwait)</t>
  </si>
  <si>
    <t>جدول  67  صادرات الأسماك  (لبنان)</t>
  </si>
  <si>
    <t>TABLE 67 Fish   Exports (Lebanon)</t>
  </si>
  <si>
    <t>جدول 68  صادرات الأسماك  (مصر)</t>
  </si>
  <si>
    <t>TABLE 68 Fish  Exports (Egypt )</t>
  </si>
  <si>
    <t>جدول  69   صادرات الأسماك  (المغرب)</t>
  </si>
  <si>
    <t>TABLE 69 Fish  Exports (Morocco)</t>
  </si>
  <si>
    <t>جدول 70   صادرات الأسماك  (اليمن)</t>
  </si>
  <si>
    <t>TABLE 70 Fish   Exports (Yemen)</t>
  </si>
  <si>
    <t xml:space="preserve">جدول 71  صادرات الأسماك وفقا للأصناف (الأردن) </t>
  </si>
  <si>
    <t>TABLE 71  Fish Exports by Species (Jordan)</t>
  </si>
  <si>
    <t>جدول  72  صادرات الأسماك وفقا للأصناف (الإمارات)</t>
  </si>
  <si>
    <t>TABLE 72 Exports by Species (Emirates)</t>
  </si>
  <si>
    <t>جدول  73 صادرات الأسماك وفقا للأصناف  (البحرين)</t>
  </si>
  <si>
    <t>TABLE 73  Exports by Species (Bahrain)</t>
  </si>
  <si>
    <t>جدول  74  صادرات الأسماك وفقا للأصناف (تونس)</t>
  </si>
  <si>
    <t>TABLE 74 Exports by Species (Tunisia)</t>
  </si>
  <si>
    <t>جدول  75 صادرات الأسماك وفقا للأصناف  (الجزائر)</t>
  </si>
  <si>
    <t>TABLE 75 Exports by Species (Algeria)</t>
  </si>
  <si>
    <t>جدول  76  صادرات الأسماك وفقا للأصناف  (جزر القمر)</t>
  </si>
  <si>
    <t>TABLE 76 Exports by Species (Djibouti )</t>
  </si>
  <si>
    <t>جدول  77  صادرات الأسماك وفقا للأصناف  (جيبوتي)</t>
  </si>
  <si>
    <t>TABLE 77 Exports by Species (Djibouti )</t>
  </si>
  <si>
    <t>جدول  78 صادرات الأسماك وفقا للأصناف  (السعودية)</t>
  </si>
  <si>
    <t>TABLE 78 Exports by Species (Saudi Arabia)</t>
  </si>
  <si>
    <t>جدول  79 صادرات الأسماك وفقا للأصناف ( السودان)</t>
  </si>
  <si>
    <t>TABLE 79 Exports by Species (Sudan)</t>
  </si>
  <si>
    <t>جدول  80  صادرات الأسماك وفقا للأصناف (سوريا)</t>
  </si>
  <si>
    <t>TABLE 80 Exports by Species (Syria)</t>
  </si>
  <si>
    <t>جدول  81 صادرات الأسماك وفقا للأصناف (الصومال)</t>
  </si>
  <si>
    <t>TABLE 81 Exports by Species Somalia</t>
  </si>
  <si>
    <t>جدول  82 صادرات الأسماك وفقا للأصناف ( العراق)</t>
  </si>
  <si>
    <t>TABLE 82 Exports by Species (Iraq)</t>
  </si>
  <si>
    <t>جدول  83 صادرات الأسماك وفقا للأصناف (عُمان)</t>
  </si>
  <si>
    <t>TABLE 83 Exports by Species (Oman)</t>
  </si>
  <si>
    <t>جدول  84  صادرات الأسماك وفقا للأصناف (الكويت)</t>
  </si>
  <si>
    <t>TABLE 84 Exports by Species (Kuwait)</t>
  </si>
  <si>
    <t>جدول 85 صادرات الأسماك وفقا للأصناف  (لبنان)</t>
  </si>
  <si>
    <t>TABLE 85 Exports by Species (Lebanon)</t>
  </si>
  <si>
    <t>جدول  86 صادرات الأسماك وفقا للأصناف (ليبيا)</t>
  </si>
  <si>
    <t xml:space="preserve">TABLE 86 Exports by Species (Libya)  </t>
  </si>
  <si>
    <t>جدول  87  صادرات الأسماك وفقا للأصناف (مصر)</t>
  </si>
  <si>
    <t xml:space="preserve">TABLE 87 Exports by Species (Egypt) </t>
  </si>
  <si>
    <t>جدول 88  صادرات الأسماك وفقا للأصناف (المغرب)</t>
  </si>
  <si>
    <t>TABLE 88  Exports by Species (Morocco)</t>
  </si>
  <si>
    <t>جدول  89 صادرات الأسماك وفقا للأصناف (موريتانيا)</t>
  </si>
  <si>
    <t>TABLE 89 Exports by Species (Mauritania)</t>
  </si>
  <si>
    <t>جدول  90  صادرات الأسماك وفقا للأصناف (اليمن)</t>
  </si>
  <si>
    <t>TABLE 90 Exports by Species( Yemen)</t>
  </si>
  <si>
    <t>القشريات حية أو طازجة أو مبردة</t>
  </si>
  <si>
    <t xml:space="preserve"> الرخويات حية أو طازجة أو مبرد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</si>
</sst>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charset val="178"/>
      <scheme val="minor"/>
    </font>
    <font>
      <b/>
      <sz val="10"/>
      <color rgb="FFFF0000"/>
      <name val="Cambria"/>
      <family val="1"/>
      <scheme val="major"/>
    </font>
    <font>
      <sz val="12"/>
      <color rgb="FFFF0000"/>
      <name val="Times New Roman"/>
      <family val="1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1"/>
      <color rgb="FF00B0F0"/>
      <name val="Calibri"/>
      <family val="2"/>
      <charset val="178"/>
      <scheme val="min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45">
    <xf numFmtId="0" fontId="0" fillId="0" borderId="0" xfId="0"/>
    <xf numFmtId="0" fontId="2" fillId="0" borderId="2" xfId="0" applyFont="1" applyFill="1" applyBorder="1" applyAlignment="1">
      <alignment horizontal="center" readingOrder="2"/>
    </xf>
    <xf numFmtId="2" fontId="2" fillId="0" borderId="2" xfId="0" applyNumberFormat="1" applyFont="1" applyFill="1" applyBorder="1" applyAlignment="1">
      <alignment horizontal="center" readingOrder="2"/>
    </xf>
    <xf numFmtId="0" fontId="0" fillId="0" borderId="0" xfId="0" applyFill="1"/>
    <xf numFmtId="2" fontId="0" fillId="0" borderId="0" xfId="0" applyNumberFormat="1"/>
    <xf numFmtId="0" fontId="2" fillId="0" borderId="2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/>
    <xf numFmtId="0" fontId="1" fillId="0" borderId="0" xfId="0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 readingOrder="2"/>
    </xf>
    <xf numFmtId="2" fontId="2" fillId="0" borderId="0" xfId="0" applyNumberFormat="1" applyFont="1" applyFill="1" applyBorder="1" applyAlignment="1">
      <alignment horizontal="center" readingOrder="2"/>
    </xf>
    <xf numFmtId="165" fontId="2" fillId="0" borderId="0" xfId="0" applyNumberFormat="1" applyFont="1" applyFill="1" applyBorder="1" applyAlignment="1">
      <alignment horizontal="center" readingOrder="2"/>
    </xf>
    <xf numFmtId="2" fontId="6" fillId="0" borderId="14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2" fontId="2" fillId="0" borderId="16" xfId="0" applyNumberFormat="1" applyFont="1" applyFill="1" applyBorder="1" applyAlignment="1">
      <alignment horizontal="center" readingOrder="2"/>
    </xf>
    <xf numFmtId="165" fontId="2" fillId="0" borderId="16" xfId="0" applyNumberFormat="1" applyFont="1" applyFill="1" applyBorder="1" applyAlignment="1">
      <alignment horizontal="center" readingOrder="2"/>
    </xf>
    <xf numFmtId="2" fontId="1" fillId="0" borderId="16" xfId="0" applyNumberFormat="1" applyFont="1" applyFill="1" applyBorder="1" applyAlignment="1">
      <alignment horizontal="center" readingOrder="2"/>
    </xf>
    <xf numFmtId="0" fontId="0" fillId="0" borderId="0" xfId="0" applyFill="1" applyBorder="1"/>
    <xf numFmtId="165" fontId="6" fillId="0" borderId="1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10" fillId="0" borderId="0" xfId="0" applyFont="1"/>
    <xf numFmtId="2" fontId="11" fillId="0" borderId="16" xfId="0" applyNumberFormat="1" applyFont="1" applyFill="1" applyBorder="1" applyAlignment="1">
      <alignment horizontal="center" readingOrder="1"/>
    </xf>
    <xf numFmtId="2" fontId="11" fillId="0" borderId="0" xfId="0" applyNumberFormat="1" applyFont="1" applyFill="1" applyBorder="1" applyAlignment="1">
      <alignment horizontal="center" readingOrder="1"/>
    </xf>
    <xf numFmtId="0" fontId="11" fillId="0" borderId="0" xfId="0" applyFont="1" applyFill="1" applyBorder="1" applyAlignment="1">
      <alignment horizontal="center" readingOrder="1"/>
    </xf>
    <xf numFmtId="0" fontId="7" fillId="0" borderId="0" xfId="0" applyFont="1" applyBorder="1"/>
    <xf numFmtId="2" fontId="8" fillId="0" borderId="16" xfId="0" applyNumberFormat="1" applyFont="1" applyFill="1" applyBorder="1" applyAlignment="1">
      <alignment horizontal="center" readingOrder="2"/>
    </xf>
    <xf numFmtId="2" fontId="8" fillId="0" borderId="0" xfId="0" applyNumberFormat="1" applyFont="1" applyFill="1" applyBorder="1" applyAlignment="1">
      <alignment horizontal="center" readingOrder="2"/>
    </xf>
    <xf numFmtId="0" fontId="7" fillId="0" borderId="16" xfId="0" applyFont="1" applyBorder="1"/>
    <xf numFmtId="164" fontId="7" fillId="0" borderId="0" xfId="0" applyNumberFormat="1" applyFont="1" applyFill="1"/>
    <xf numFmtId="0" fontId="12" fillId="0" borderId="0" xfId="0" applyFont="1" applyFill="1" applyBorder="1" applyAlignment="1">
      <alignment vertical="top" wrapText="1"/>
    </xf>
    <xf numFmtId="2" fontId="7" fillId="0" borderId="0" xfId="0" applyNumberFormat="1" applyFont="1" applyFill="1"/>
    <xf numFmtId="0" fontId="8" fillId="0" borderId="0" xfId="0" applyFont="1" applyFill="1" applyBorder="1" applyAlignment="1">
      <alignment horizontal="right" readingOrder="2"/>
    </xf>
    <xf numFmtId="2" fontId="7" fillId="0" borderId="0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 readingOrder="2"/>
    </xf>
    <xf numFmtId="2" fontId="14" fillId="0" borderId="0" xfId="0" applyNumberFormat="1" applyFont="1" applyFill="1" applyBorder="1" applyAlignment="1">
      <alignment horizontal="center" readingOrder="2"/>
    </xf>
    <xf numFmtId="0" fontId="15" fillId="0" borderId="0" xfId="0" applyFont="1" applyBorder="1"/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/>
    <xf numFmtId="0" fontId="14" fillId="0" borderId="0" xfId="0" applyFont="1" applyFill="1" applyBorder="1" applyAlignment="1">
      <alignment horizontal="right" readingOrder="2"/>
    </xf>
    <xf numFmtId="2" fontId="7" fillId="0" borderId="0" xfId="0" applyNumberFormat="1" applyFont="1"/>
    <xf numFmtId="2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readingOrder="1"/>
    </xf>
    <xf numFmtId="0" fontId="0" fillId="2" borderId="0" xfId="0" applyFill="1"/>
    <xf numFmtId="0" fontId="0" fillId="0" borderId="0" xfId="0" applyFont="1"/>
    <xf numFmtId="0" fontId="0" fillId="2" borderId="0" xfId="0" applyFont="1" applyFill="1"/>
    <xf numFmtId="0" fontId="0" fillId="0" borderId="0" xfId="0" applyFont="1" applyBorder="1"/>
    <xf numFmtId="2" fontId="0" fillId="0" borderId="0" xfId="0" applyNumberFormat="1" applyFont="1" applyBorder="1"/>
    <xf numFmtId="0" fontId="15" fillId="2" borderId="0" xfId="0" applyFont="1" applyFill="1"/>
    <xf numFmtId="3" fontId="0" fillId="0" borderId="0" xfId="0" applyNumberFormat="1"/>
    <xf numFmtId="3" fontId="0" fillId="0" borderId="0" xfId="0" applyNumberFormat="1" applyFill="1"/>
    <xf numFmtId="3" fontId="2" fillId="0" borderId="0" xfId="0" applyNumberFormat="1" applyFont="1" applyFill="1" applyBorder="1" applyAlignment="1">
      <alignment horizontal="right" readingOrder="2"/>
    </xf>
    <xf numFmtId="3" fontId="15" fillId="0" borderId="0" xfId="0" applyNumberFormat="1" applyFont="1" applyFill="1"/>
    <xf numFmtId="0" fontId="0" fillId="0" borderId="0" xfId="0" applyFill="1" applyAlignment="1"/>
    <xf numFmtId="0" fontId="1" fillId="4" borderId="23" xfId="0" applyFont="1" applyFill="1" applyBorder="1" applyAlignment="1">
      <alignment vertical="center" readingOrder="1"/>
    </xf>
    <xf numFmtId="0" fontId="1" fillId="4" borderId="18" xfId="0" applyFont="1" applyFill="1" applyBorder="1" applyAlignment="1">
      <alignment horizontal="center" readingOrder="1"/>
    </xf>
    <xf numFmtId="0" fontId="1" fillId="4" borderId="24" xfId="0" applyFont="1" applyFill="1" applyBorder="1" applyAlignment="1">
      <alignment horizontal="center" readingOrder="1"/>
    </xf>
    <xf numFmtId="0" fontId="1" fillId="4" borderId="19" xfId="0" applyFont="1" applyFill="1" applyBorder="1" applyAlignment="1">
      <alignment vertical="center" readingOrder="1"/>
    </xf>
    <xf numFmtId="0" fontId="17" fillId="0" borderId="5" xfId="0" applyFont="1" applyBorder="1"/>
    <xf numFmtId="2" fontId="17" fillId="0" borderId="3" xfId="0" applyNumberFormat="1" applyFont="1" applyBorder="1"/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17" fillId="0" borderId="25" xfId="0" applyFont="1" applyBorder="1"/>
    <xf numFmtId="2" fontId="17" fillId="0" borderId="20" xfId="0" applyNumberFormat="1" applyFont="1" applyBorder="1"/>
    <xf numFmtId="0" fontId="17" fillId="0" borderId="8" xfId="0" applyFont="1" applyBorder="1" applyAlignment="1">
      <alignment horizontal="left"/>
    </xf>
    <xf numFmtId="0" fontId="19" fillId="0" borderId="15" xfId="0" applyFont="1" applyBorder="1"/>
    <xf numFmtId="2" fontId="17" fillId="0" borderId="9" xfId="0" applyNumberFormat="1" applyFont="1" applyBorder="1"/>
    <xf numFmtId="0" fontId="19" fillId="0" borderId="10" xfId="0" applyFont="1" applyBorder="1"/>
    <xf numFmtId="2" fontId="19" fillId="0" borderId="9" xfId="0" applyNumberFormat="1" applyFont="1" applyBorder="1"/>
    <xf numFmtId="0" fontId="19" fillId="0" borderId="11" xfId="0" applyFont="1" applyBorder="1"/>
    <xf numFmtId="2" fontId="19" fillId="0" borderId="10" xfId="0" applyNumberFormat="1" applyFont="1" applyBorder="1"/>
    <xf numFmtId="0" fontId="1" fillId="4" borderId="19" xfId="0" applyFont="1" applyFill="1" applyBorder="1" applyAlignment="1">
      <alignment horizontal="center" readingOrder="1"/>
    </xf>
    <xf numFmtId="0" fontId="2" fillId="0" borderId="2" xfId="0" applyFont="1" applyBorder="1" applyAlignment="1">
      <alignment horizontal="right" readingOrder="2"/>
    </xf>
    <xf numFmtId="2" fontId="20" fillId="0" borderId="9" xfId="0" applyNumberFormat="1" applyFont="1" applyFill="1" applyBorder="1"/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25" xfId="0" applyFont="1" applyBorder="1"/>
    <xf numFmtId="0" fontId="16" fillId="3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2" fontId="20" fillId="0" borderId="10" xfId="0" applyNumberFormat="1" applyFont="1" applyFill="1" applyBorder="1"/>
    <xf numFmtId="0" fontId="0" fillId="0" borderId="0" xfId="0" applyFont="1" applyFill="1"/>
    <xf numFmtId="0" fontId="0" fillId="5" borderId="0" xfId="0" applyFont="1" applyFill="1"/>
    <xf numFmtId="0" fontId="0" fillId="5" borderId="0" xfId="0" applyFill="1"/>
    <xf numFmtId="2" fontId="17" fillId="0" borderId="0" xfId="0" applyNumberFormat="1" applyFont="1" applyFill="1" applyBorder="1"/>
    <xf numFmtId="0" fontId="21" fillId="0" borderId="0" xfId="0" applyFont="1" applyFill="1" applyBorder="1" applyAlignment="1">
      <alignment horizontal="right" readingOrder="2"/>
    </xf>
    <xf numFmtId="2" fontId="0" fillId="0" borderId="0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readingOrder="2"/>
    </xf>
    <xf numFmtId="2" fontId="6" fillId="0" borderId="9" xfId="0" applyNumberFormat="1" applyFont="1" applyFill="1" applyBorder="1"/>
    <xf numFmtId="2" fontId="17" fillId="0" borderId="27" xfId="0" applyNumberFormat="1" applyFont="1" applyBorder="1"/>
    <xf numFmtId="2" fontId="17" fillId="0" borderId="13" xfId="0" applyNumberFormat="1" applyFont="1" applyBorder="1"/>
    <xf numFmtId="2" fontId="17" fillId="0" borderId="7" xfId="0" applyNumberFormat="1" applyFont="1" applyBorder="1"/>
    <xf numFmtId="2" fontId="17" fillId="0" borderId="18" xfId="0" applyNumberFormat="1" applyFont="1" applyBorder="1"/>
    <xf numFmtId="2" fontId="17" fillId="0" borderId="19" xfId="0" applyNumberFormat="1" applyFont="1" applyBorder="1"/>
    <xf numFmtId="2" fontId="6" fillId="0" borderId="1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2" fontId="17" fillId="0" borderId="27" xfId="0" applyNumberFormat="1" applyFont="1" applyBorder="1" applyAlignment="1">
      <alignment horizontal="right" vertical="top"/>
    </xf>
    <xf numFmtId="2" fontId="17" fillId="0" borderId="28" xfId="0" applyNumberFormat="1" applyFont="1" applyBorder="1" applyAlignment="1">
      <alignment horizontal="right" vertical="top"/>
    </xf>
    <xf numFmtId="2" fontId="17" fillId="0" borderId="29" xfId="0" applyNumberFormat="1" applyFont="1" applyBorder="1"/>
    <xf numFmtId="2" fontId="17" fillId="0" borderId="30" xfId="0" applyNumberFormat="1" applyFont="1" applyBorder="1"/>
    <xf numFmtId="2" fontId="17" fillId="0" borderId="7" xfId="0" applyNumberFormat="1" applyFont="1" applyBorder="1" applyAlignment="1">
      <alignment horizontal="right" vertical="top"/>
    </xf>
    <xf numFmtId="0" fontId="21" fillId="0" borderId="4" xfId="0" applyFont="1" applyFill="1" applyBorder="1" applyAlignment="1">
      <alignment horizontal="right" readingOrder="2"/>
    </xf>
    <xf numFmtId="3" fontId="16" fillId="3" borderId="0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center"/>
    </xf>
    <xf numFmtId="2" fontId="17" fillId="0" borderId="28" xfId="0" applyNumberFormat="1" applyFont="1" applyBorder="1"/>
    <xf numFmtId="2" fontId="17" fillId="0" borderId="12" xfId="0" applyNumberFormat="1" applyFont="1" applyBorder="1"/>
    <xf numFmtId="2" fontId="17" fillId="0" borderId="31" xfId="0" applyNumberFormat="1" applyFont="1" applyBorder="1"/>
    <xf numFmtId="0" fontId="21" fillId="0" borderId="15" xfId="0" applyFont="1" applyFill="1" applyBorder="1" applyAlignment="1">
      <alignment horizontal="right" readingOrder="2"/>
    </xf>
    <xf numFmtId="165" fontId="6" fillId="0" borderId="9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7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4" borderId="30" xfId="0" applyFont="1" applyFill="1" applyBorder="1" applyAlignment="1">
      <alignment horizontal="center" readingOrder="2"/>
    </xf>
    <xf numFmtId="0" fontId="17" fillId="0" borderId="28" xfId="0" applyFont="1" applyBorder="1" applyAlignment="1">
      <alignment horizontal="right"/>
    </xf>
    <xf numFmtId="2" fontId="17" fillId="0" borderId="29" xfId="0" applyNumberFormat="1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2" fontId="17" fillId="0" borderId="20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2" fontId="17" fillId="0" borderId="30" xfId="0" applyNumberFormat="1" applyFont="1" applyBorder="1" applyAlignment="1">
      <alignment horizontal="left"/>
    </xf>
    <xf numFmtId="2" fontId="17" fillId="0" borderId="13" xfId="0" applyNumberFormat="1" applyFont="1" applyBorder="1" applyAlignment="1">
      <alignment horizontal="left"/>
    </xf>
    <xf numFmtId="2" fontId="17" fillId="0" borderId="31" xfId="0" applyNumberFormat="1" applyFont="1" applyBorder="1" applyAlignment="1">
      <alignment horizontal="left"/>
    </xf>
    <xf numFmtId="0" fontId="18" fillId="0" borderId="8" xfId="0" applyFont="1" applyBorder="1"/>
    <xf numFmtId="0" fontId="19" fillId="0" borderId="4" xfId="0" applyFont="1" applyBorder="1"/>
    <xf numFmtId="2" fontId="19" fillId="0" borderId="15" xfId="0" applyNumberFormat="1" applyFont="1" applyBorder="1"/>
    <xf numFmtId="0" fontId="3" fillId="4" borderId="1" xfId="0" applyFont="1" applyFill="1" applyBorder="1" applyAlignment="1">
      <alignment horizontal="center" vertical="center" wrapText="1" readingOrder="2"/>
    </xf>
    <xf numFmtId="0" fontId="3" fillId="4" borderId="17" xfId="0" applyFont="1" applyFill="1" applyBorder="1" applyAlignment="1">
      <alignment horizontal="center" vertical="center" wrapText="1" readingOrder="2"/>
    </xf>
    <xf numFmtId="0" fontId="1" fillId="4" borderId="21" xfId="0" applyFont="1" applyFill="1" applyBorder="1" applyAlignment="1">
      <alignment horizontal="center" readingOrder="2"/>
    </xf>
    <xf numFmtId="0" fontId="1" fillId="4" borderId="22" xfId="0" applyFont="1" applyFill="1" applyBorder="1" applyAlignment="1">
      <alignment horizontal="center" readingOrder="2"/>
    </xf>
    <xf numFmtId="0" fontId="1" fillId="4" borderId="26" xfId="0" applyFont="1" applyFill="1" applyBorder="1" applyAlignment="1">
      <alignment horizontal="center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4"/>
  <sheetViews>
    <sheetView rightToLeft="1" zoomScale="90" zoomScaleNormal="90" workbookViewId="0">
      <selection activeCell="B50" sqref="B50"/>
    </sheetView>
  </sheetViews>
  <sheetFormatPr defaultRowHeight="15" x14ac:dyDescent="0.25"/>
  <cols>
    <col min="2" max="2" width="12.85546875" customWidth="1"/>
    <col min="3" max="3" width="15.85546875" customWidth="1"/>
    <col min="4" max="4" width="13.5703125" customWidth="1"/>
    <col min="5" max="5" width="15.140625" customWidth="1"/>
    <col min="6" max="7" width="14.85546875" bestFit="1" customWidth="1"/>
    <col min="8" max="8" width="18" customWidth="1"/>
    <col min="10" max="10" width="14.7109375" customWidth="1"/>
    <col min="11" max="11" width="19.28515625" customWidth="1"/>
    <col min="15" max="15" width="17.28515625" customWidth="1"/>
  </cols>
  <sheetData>
    <row r="6" spans="1:15" x14ac:dyDescent="0.25">
      <c r="A6" t="s">
        <v>163</v>
      </c>
      <c r="H6" t="s">
        <v>164</v>
      </c>
    </row>
    <row r="7" spans="1:15" ht="15.75" thickBot="1" x14ac:dyDescent="0.3">
      <c r="A7" t="s">
        <v>132</v>
      </c>
      <c r="E7" t="s">
        <v>0</v>
      </c>
      <c r="H7" t="s">
        <v>129</v>
      </c>
    </row>
    <row r="8" spans="1:15" ht="15.75" x14ac:dyDescent="0.25">
      <c r="A8" s="140" t="s">
        <v>1</v>
      </c>
      <c r="B8" s="142">
        <v>2016</v>
      </c>
      <c r="C8" s="143"/>
      <c r="D8" s="142">
        <v>2017</v>
      </c>
      <c r="E8" s="143"/>
      <c r="F8" s="142">
        <v>2018</v>
      </c>
      <c r="G8" s="143"/>
      <c r="H8" s="124" t="s">
        <v>2</v>
      </c>
      <c r="I8" s="20"/>
    </row>
    <row r="9" spans="1:15" ht="15" customHeight="1" thickBot="1" x14ac:dyDescent="0.3">
      <c r="A9" s="141"/>
      <c r="B9" s="64" t="s">
        <v>105</v>
      </c>
      <c r="C9" s="64" t="s">
        <v>106</v>
      </c>
      <c r="D9" s="64" t="s">
        <v>105</v>
      </c>
      <c r="E9" s="65" t="s">
        <v>106</v>
      </c>
      <c r="F9" s="64" t="s">
        <v>105</v>
      </c>
      <c r="G9" s="65" t="s">
        <v>106</v>
      </c>
      <c r="H9" s="82"/>
      <c r="I9" s="20"/>
    </row>
    <row r="10" spans="1:15" s="26" customFormat="1" x14ac:dyDescent="0.25">
      <c r="A10" s="125" t="s">
        <v>3</v>
      </c>
      <c r="B10" s="126">
        <v>0.4</v>
      </c>
      <c r="C10" s="126">
        <v>0.74399999999999999</v>
      </c>
      <c r="D10" s="126">
        <v>0.96099999999999997</v>
      </c>
      <c r="E10" s="126">
        <v>1.82</v>
      </c>
      <c r="F10" s="127">
        <v>0.81100000000000005</v>
      </c>
      <c r="G10" s="125">
        <v>1.968</v>
      </c>
      <c r="H10" s="134" t="s">
        <v>4</v>
      </c>
      <c r="I10" s="29"/>
      <c r="J10" s="30"/>
      <c r="K10" s="30"/>
      <c r="L10" s="30"/>
      <c r="M10" s="31"/>
      <c r="N10" s="31"/>
      <c r="O10" s="32"/>
    </row>
    <row r="11" spans="1:15" ht="15.75" x14ac:dyDescent="0.25">
      <c r="A11" s="128" t="s">
        <v>5</v>
      </c>
      <c r="B11" s="129">
        <v>50.204999999999998</v>
      </c>
      <c r="C11" s="129">
        <v>142.82400000000001</v>
      </c>
      <c r="D11" s="129">
        <v>25.396011999999999</v>
      </c>
      <c r="E11" s="129">
        <v>76.060136999999997</v>
      </c>
      <c r="F11" s="130">
        <v>43.387</v>
      </c>
      <c r="G11" s="128">
        <v>212.976</v>
      </c>
      <c r="H11" s="135" t="s">
        <v>6</v>
      </c>
      <c r="I11" s="21"/>
      <c r="J11" s="14"/>
      <c r="K11" s="14"/>
      <c r="L11" s="14"/>
      <c r="M11" s="14"/>
      <c r="N11" s="14"/>
      <c r="O11" s="19"/>
    </row>
    <row r="12" spans="1:15" ht="15.75" x14ac:dyDescent="0.25">
      <c r="A12" s="128" t="s">
        <v>7</v>
      </c>
      <c r="B12" s="129">
        <v>15.468999999999999</v>
      </c>
      <c r="C12" s="129">
        <v>35.817</v>
      </c>
      <c r="D12" s="129">
        <v>13.01</v>
      </c>
      <c r="E12" s="129">
        <v>38.579000000000001</v>
      </c>
      <c r="F12" s="130">
        <v>28.832000000000001</v>
      </c>
      <c r="G12" s="128">
        <v>67.900000000000006</v>
      </c>
      <c r="H12" s="135" t="s">
        <v>8</v>
      </c>
      <c r="I12" s="21"/>
      <c r="J12" s="14"/>
      <c r="K12" s="14"/>
      <c r="L12" s="14"/>
      <c r="M12" s="14"/>
      <c r="N12" s="14"/>
      <c r="O12" s="19"/>
    </row>
    <row r="13" spans="1:15" ht="15.75" x14ac:dyDescent="0.25">
      <c r="A13" s="128" t="s">
        <v>9</v>
      </c>
      <c r="B13" s="129">
        <v>20.881</v>
      </c>
      <c r="C13" s="129">
        <v>169.90049999999999</v>
      </c>
      <c r="D13" s="129">
        <v>18.945550961384065</v>
      </c>
      <c r="E13" s="129">
        <v>147.38</v>
      </c>
      <c r="F13" s="130">
        <v>20.328530415754923</v>
      </c>
      <c r="G13" s="128">
        <v>175.59800000000001</v>
      </c>
      <c r="H13" s="135" t="s">
        <v>10</v>
      </c>
      <c r="I13" s="21"/>
      <c r="J13" s="14"/>
      <c r="K13" s="14"/>
      <c r="L13" s="14"/>
      <c r="M13" s="14"/>
      <c r="N13" s="14"/>
      <c r="O13" s="19"/>
    </row>
    <row r="14" spans="1:15" s="44" customFormat="1" ht="15.75" x14ac:dyDescent="0.25">
      <c r="A14" s="128" t="s">
        <v>11</v>
      </c>
      <c r="B14" s="129">
        <v>2.639008</v>
      </c>
      <c r="C14" s="129">
        <v>8.1723317557000001</v>
      </c>
      <c r="D14" s="129">
        <v>3.085</v>
      </c>
      <c r="E14" s="129">
        <v>9.5389999999999997</v>
      </c>
      <c r="F14" s="130">
        <v>4.0629999999999997</v>
      </c>
      <c r="G14" s="128">
        <v>35.752000000000002</v>
      </c>
      <c r="H14" s="135" t="s">
        <v>12</v>
      </c>
      <c r="I14" s="41"/>
      <c r="J14" s="42"/>
      <c r="K14" s="42"/>
      <c r="L14" s="42"/>
      <c r="M14" s="42"/>
      <c r="N14" s="42"/>
      <c r="O14" s="43"/>
    </row>
    <row r="15" spans="1:15" ht="15.75" x14ac:dyDescent="0.25">
      <c r="A15" s="128" t="s">
        <v>13</v>
      </c>
      <c r="B15" s="129">
        <v>0</v>
      </c>
      <c r="C15" s="129">
        <v>0</v>
      </c>
      <c r="D15" s="129">
        <v>0</v>
      </c>
      <c r="E15" s="129">
        <v>0</v>
      </c>
      <c r="F15" s="130">
        <v>0</v>
      </c>
      <c r="G15" s="128">
        <v>0</v>
      </c>
      <c r="H15" s="135" t="s">
        <v>14</v>
      </c>
      <c r="I15" s="21"/>
      <c r="J15" s="14"/>
      <c r="K15" s="14"/>
      <c r="L15" s="14"/>
      <c r="M15" s="14"/>
      <c r="N15" s="14"/>
      <c r="O15" s="19"/>
    </row>
    <row r="16" spans="1:15" ht="15.75" x14ac:dyDescent="0.25">
      <c r="A16" s="128" t="s">
        <v>15</v>
      </c>
      <c r="B16" s="129" t="s">
        <v>128</v>
      </c>
      <c r="C16" s="129" t="s">
        <v>128</v>
      </c>
      <c r="D16" s="129">
        <v>6.898696878342897E-2</v>
      </c>
      <c r="E16" s="129">
        <v>1.048</v>
      </c>
      <c r="F16" s="130">
        <v>0.23</v>
      </c>
      <c r="G16" s="128">
        <v>0.49299999999999999</v>
      </c>
      <c r="H16" s="135" t="s">
        <v>16</v>
      </c>
      <c r="I16" s="21"/>
      <c r="J16" s="14"/>
      <c r="K16" s="14"/>
      <c r="L16" s="14"/>
      <c r="M16" s="14"/>
      <c r="N16" s="14"/>
      <c r="O16" s="19"/>
    </row>
    <row r="17" spans="1:15" ht="15.75" x14ac:dyDescent="0.25">
      <c r="A17" s="128" t="s">
        <v>17</v>
      </c>
      <c r="B17" s="129">
        <v>42.518999999999998</v>
      </c>
      <c r="C17" s="129">
        <v>126.452</v>
      </c>
      <c r="D17" s="129">
        <v>60.963999999999999</v>
      </c>
      <c r="E17" s="129">
        <v>265.38799999999998</v>
      </c>
      <c r="F17" s="130">
        <v>66.198999999999998</v>
      </c>
      <c r="G17" s="128">
        <v>299.34699999999998</v>
      </c>
      <c r="H17" s="135" t="s">
        <v>18</v>
      </c>
      <c r="I17" s="21"/>
      <c r="J17" s="14"/>
      <c r="K17" s="14"/>
      <c r="L17" s="14"/>
      <c r="M17" s="14"/>
      <c r="N17" s="14"/>
      <c r="O17" s="19"/>
    </row>
    <row r="18" spans="1:15" ht="15.75" x14ac:dyDescent="0.25">
      <c r="A18" s="128" t="s">
        <v>19</v>
      </c>
      <c r="B18" s="129">
        <v>1.0980000000000001</v>
      </c>
      <c r="C18" s="129">
        <v>1.673</v>
      </c>
      <c r="D18" s="129">
        <v>3.77</v>
      </c>
      <c r="E18" s="129">
        <v>3.0640000000000001</v>
      </c>
      <c r="F18" s="130">
        <v>3.2170519969856821</v>
      </c>
      <c r="G18" s="128">
        <v>7.4889999999999999</v>
      </c>
      <c r="H18" s="135" t="s">
        <v>20</v>
      </c>
      <c r="I18" s="21"/>
      <c r="J18" s="14"/>
      <c r="K18" s="14"/>
      <c r="L18" s="14"/>
      <c r="M18" s="14"/>
      <c r="N18" s="14"/>
      <c r="O18" s="19"/>
    </row>
    <row r="19" spans="1:15" ht="15.75" x14ac:dyDescent="0.25">
      <c r="A19" s="128" t="s">
        <v>21</v>
      </c>
      <c r="B19" s="129">
        <v>5.3999999999999999E-2</v>
      </c>
      <c r="C19" s="129">
        <v>0.55199999999999994</v>
      </c>
      <c r="D19" s="129">
        <v>6.0999999999999999E-2</v>
      </c>
      <c r="E19" s="129">
        <v>0.64500000000000002</v>
      </c>
      <c r="F19" s="130">
        <v>6.9000000000000006E-2</v>
      </c>
      <c r="G19" s="128">
        <v>0.76700000000000002</v>
      </c>
      <c r="H19" s="135" t="s">
        <v>22</v>
      </c>
      <c r="I19" s="21"/>
      <c r="J19" s="14"/>
      <c r="K19" s="14"/>
      <c r="L19" s="14"/>
      <c r="M19" s="14"/>
      <c r="N19" s="14"/>
      <c r="O19" s="19"/>
    </row>
    <row r="20" spans="1:15" ht="15.75" x14ac:dyDescent="0.25">
      <c r="A20" s="128" t="s">
        <v>23</v>
      </c>
      <c r="B20" s="129">
        <v>2.023282</v>
      </c>
      <c r="C20" s="129">
        <v>4.2070589999999992</v>
      </c>
      <c r="D20" s="129">
        <v>9.3770000000000007</v>
      </c>
      <c r="E20" s="129">
        <v>29.771000000000001</v>
      </c>
      <c r="F20" s="130">
        <v>10.741</v>
      </c>
      <c r="G20" s="128">
        <v>38.51</v>
      </c>
      <c r="H20" s="135" t="s">
        <v>24</v>
      </c>
      <c r="I20" s="21"/>
      <c r="J20" s="14"/>
      <c r="K20" s="14"/>
      <c r="L20" s="14"/>
      <c r="M20" s="14"/>
      <c r="N20" s="14"/>
      <c r="O20" s="19"/>
    </row>
    <row r="21" spans="1:15" s="26" customFormat="1" ht="15.75" x14ac:dyDescent="0.25">
      <c r="A21" s="128" t="s">
        <v>25</v>
      </c>
      <c r="B21" s="129">
        <v>0.16200000000000001</v>
      </c>
      <c r="C21" s="129">
        <v>1.5599999999999998</v>
      </c>
      <c r="D21" s="129">
        <v>5.6000000000000001E-2</v>
      </c>
      <c r="E21" s="129">
        <v>6.4000000000000001E-2</v>
      </c>
      <c r="F21" s="130">
        <v>3.0000000000000001E-3</v>
      </c>
      <c r="G21" s="128">
        <v>7.0000000000000001E-3</v>
      </c>
      <c r="H21" s="135" t="s">
        <v>26</v>
      </c>
      <c r="I21" s="33"/>
      <c r="J21" s="34"/>
      <c r="K21" s="34"/>
      <c r="L21" s="34"/>
      <c r="M21" s="34"/>
      <c r="N21" s="34"/>
      <c r="O21" s="32"/>
    </row>
    <row r="22" spans="1:15" s="26" customFormat="1" ht="15.75" x14ac:dyDescent="0.25">
      <c r="A22" s="128" t="s">
        <v>27</v>
      </c>
      <c r="B22" s="129">
        <v>151.83231256999997</v>
      </c>
      <c r="C22" s="129">
        <v>188.27826431000005</v>
      </c>
      <c r="D22" s="129">
        <v>196.71110627300001</v>
      </c>
      <c r="E22" s="129">
        <v>233.89520654404143</v>
      </c>
      <c r="F22" s="130">
        <v>244.59060490800005</v>
      </c>
      <c r="G22" s="128">
        <v>255.28406330513315</v>
      </c>
      <c r="H22" s="135" t="s">
        <v>28</v>
      </c>
      <c r="I22" s="33"/>
      <c r="J22" s="34"/>
      <c r="K22" s="34"/>
      <c r="L22" s="34"/>
      <c r="M22" s="34"/>
      <c r="N22" s="34"/>
      <c r="O22" s="32"/>
    </row>
    <row r="23" spans="1:15" ht="15.75" x14ac:dyDescent="0.25">
      <c r="A23" s="128" t="s">
        <v>29</v>
      </c>
      <c r="B23" s="129">
        <v>4.0000000000000001E-3</v>
      </c>
      <c r="C23" s="129">
        <v>1.4999999999999999E-2</v>
      </c>
      <c r="D23" s="129">
        <v>0</v>
      </c>
      <c r="E23" s="129">
        <v>0</v>
      </c>
      <c r="F23" s="130" t="s">
        <v>128</v>
      </c>
      <c r="G23" s="128">
        <f>45/1000</f>
        <v>4.4999999999999998E-2</v>
      </c>
      <c r="H23" s="135" t="s">
        <v>30</v>
      </c>
      <c r="I23" s="21"/>
      <c r="J23" s="14"/>
      <c r="K23" s="14"/>
      <c r="L23" s="14"/>
      <c r="M23" s="14"/>
      <c r="N23" s="14"/>
      <c r="O23" s="19"/>
    </row>
    <row r="24" spans="1:15" ht="15.75" x14ac:dyDescent="0.25">
      <c r="A24" s="128" t="s">
        <v>31</v>
      </c>
      <c r="B24" s="129">
        <v>0.95029999999999992</v>
      </c>
      <c r="C24" s="129">
        <v>1.4730000000000001</v>
      </c>
      <c r="D24" s="129">
        <v>0.66689999999999994</v>
      </c>
      <c r="E24" s="129">
        <f>900/1000</f>
        <v>0.9</v>
      </c>
      <c r="F24" s="130">
        <f>D24/E24*G24</f>
        <v>7.8545999999999991E-2</v>
      </c>
      <c r="G24" s="128">
        <v>0.106</v>
      </c>
      <c r="H24" s="135" t="s">
        <v>32</v>
      </c>
      <c r="I24" s="22"/>
      <c r="J24" s="15"/>
      <c r="K24" s="15"/>
      <c r="L24" s="15"/>
      <c r="M24" s="15"/>
      <c r="N24" s="15"/>
      <c r="O24" s="19"/>
    </row>
    <row r="25" spans="1:15" ht="15.75" x14ac:dyDescent="0.25">
      <c r="A25" s="128" t="s">
        <v>33</v>
      </c>
      <c r="B25" s="129">
        <v>8.1000000000000003E-2</v>
      </c>
      <c r="C25" s="129">
        <v>0.24199999999999999</v>
      </c>
      <c r="D25" s="129">
        <v>0.18099999999999999</v>
      </c>
      <c r="E25" s="129">
        <v>1.2330000000000001</v>
      </c>
      <c r="F25" s="130">
        <v>0.311</v>
      </c>
      <c r="G25" s="128">
        <v>2.0089999999999999</v>
      </c>
      <c r="H25" s="135" t="s">
        <v>34</v>
      </c>
      <c r="I25" s="20"/>
      <c r="J25" s="23"/>
      <c r="K25" s="19"/>
      <c r="L25" s="19"/>
      <c r="M25" s="19"/>
      <c r="N25" s="19"/>
      <c r="O25" s="19"/>
    </row>
    <row r="26" spans="1:15" s="26" customFormat="1" x14ac:dyDescent="0.25">
      <c r="A26" s="128" t="s">
        <v>35</v>
      </c>
      <c r="B26" s="129">
        <v>0.25109999999999999</v>
      </c>
      <c r="C26" s="129">
        <v>0.84057100000000007</v>
      </c>
      <c r="D26" s="129">
        <v>0.11799999999999999</v>
      </c>
      <c r="E26" s="129">
        <v>1.3180000000000001</v>
      </c>
      <c r="F26" s="130">
        <v>0.14499999999999999</v>
      </c>
      <c r="G26" s="128">
        <v>1.6819999999999999</v>
      </c>
      <c r="H26" s="135" t="s">
        <v>36</v>
      </c>
      <c r="I26" s="35"/>
      <c r="J26" s="32"/>
      <c r="K26" s="32"/>
      <c r="L26" s="32"/>
      <c r="M26" s="32"/>
      <c r="N26" s="32"/>
      <c r="O26" s="32"/>
    </row>
    <row r="27" spans="1:15" x14ac:dyDescent="0.25">
      <c r="A27" s="128" t="s">
        <v>37</v>
      </c>
      <c r="B27" s="129">
        <v>2.1384533000000001</v>
      </c>
      <c r="C27" s="129">
        <v>26.681999999999999</v>
      </c>
      <c r="D27" s="129">
        <v>3.5870000000000002</v>
      </c>
      <c r="E27" s="129">
        <v>40.412999999999997</v>
      </c>
      <c r="F27" s="130">
        <v>3.863</v>
      </c>
      <c r="G27" s="128">
        <v>37.435000000000002</v>
      </c>
      <c r="H27" s="135" t="s">
        <v>38</v>
      </c>
      <c r="I27" s="20"/>
      <c r="J27" s="19"/>
      <c r="K27" s="19"/>
      <c r="L27" s="19"/>
      <c r="M27" s="19"/>
      <c r="N27" s="19"/>
      <c r="O27" s="19"/>
    </row>
    <row r="28" spans="1:15" s="26" customFormat="1" x14ac:dyDescent="0.25">
      <c r="A28" s="128" t="s">
        <v>39</v>
      </c>
      <c r="B28" s="129">
        <v>38.68</v>
      </c>
      <c r="C28" s="129">
        <v>42.851230537418388</v>
      </c>
      <c r="D28" s="129">
        <v>34.409999999999997</v>
      </c>
      <c r="E28" s="129">
        <v>36.515234</v>
      </c>
      <c r="F28" s="130">
        <v>28.513000000000002</v>
      </c>
      <c r="G28" s="128">
        <v>37.98368</v>
      </c>
      <c r="H28" s="135" t="s">
        <v>40</v>
      </c>
      <c r="I28" s="35"/>
    </row>
    <row r="29" spans="1:15" x14ac:dyDescent="0.25">
      <c r="A29" s="128" t="s">
        <v>41</v>
      </c>
      <c r="B29" s="129">
        <v>353.33</v>
      </c>
      <c r="C29" s="129">
        <v>1222.48</v>
      </c>
      <c r="D29" s="129">
        <v>366.59</v>
      </c>
      <c r="E29" s="129">
        <v>1309.4870000000001</v>
      </c>
      <c r="F29" s="130">
        <v>387.18</v>
      </c>
      <c r="G29" s="128">
        <v>1361.7339999999999</v>
      </c>
      <c r="H29" s="135" t="s">
        <v>42</v>
      </c>
    </row>
    <row r="30" spans="1:15" x14ac:dyDescent="0.25">
      <c r="A30" s="128" t="s">
        <v>43</v>
      </c>
      <c r="B30" s="129">
        <v>620.21100000000001</v>
      </c>
      <c r="C30" s="129">
        <v>607.274</v>
      </c>
      <c r="D30" s="129">
        <v>554.33600000000001</v>
      </c>
      <c r="E30" s="129">
        <v>670.17200000000003</v>
      </c>
      <c r="F30" s="130">
        <v>728.28700000000003</v>
      </c>
      <c r="G30" s="128">
        <v>892.27700000000004</v>
      </c>
      <c r="H30" s="135" t="s">
        <v>44</v>
      </c>
    </row>
    <row r="31" spans="1:15" s="26" customFormat="1" ht="15.75" thickBot="1" x14ac:dyDescent="0.3">
      <c r="A31" s="131" t="s">
        <v>45</v>
      </c>
      <c r="B31" s="132">
        <v>37.796934</v>
      </c>
      <c r="C31" s="132">
        <v>101.64400000000001</v>
      </c>
      <c r="D31" s="132">
        <v>48.317</v>
      </c>
      <c r="E31" s="132">
        <v>114.94</v>
      </c>
      <c r="F31" s="133">
        <v>50.924999999999997</v>
      </c>
      <c r="G31" s="131">
        <v>144.31800000000001</v>
      </c>
      <c r="H31" s="136" t="s">
        <v>46</v>
      </c>
    </row>
    <row r="32" spans="1:15" ht="16.5" thickBot="1" x14ac:dyDescent="0.3">
      <c r="A32" s="1" t="s">
        <v>47</v>
      </c>
      <c r="B32" s="2">
        <f>SUM(B10:B31)</f>
        <v>1340.7253898700001</v>
      </c>
      <c r="C32" s="2">
        <f t="shared" ref="C32:G32" si="0">SUM(C10:C31)</f>
        <v>2683.6819566031181</v>
      </c>
      <c r="D32" s="2">
        <f t="shared" si="0"/>
        <v>1340.6115562031675</v>
      </c>
      <c r="E32" s="2">
        <f t="shared" si="0"/>
        <v>2982.2315775440411</v>
      </c>
      <c r="F32" s="2">
        <f t="shared" si="0"/>
        <v>1621.7737333207406</v>
      </c>
      <c r="G32" s="2">
        <f t="shared" si="0"/>
        <v>3573.6807433051335</v>
      </c>
      <c r="H32" s="1" t="s">
        <v>48</v>
      </c>
    </row>
    <row r="34" spans="2:7" x14ac:dyDescent="0.25">
      <c r="B34" s="4"/>
      <c r="C34" s="4"/>
      <c r="D34" s="4"/>
      <c r="E34" s="4"/>
      <c r="F34" s="4"/>
      <c r="G34" s="4"/>
    </row>
  </sheetData>
  <mergeCells count="4">
    <mergeCell ref="A8:A9"/>
    <mergeCell ref="B8:C8"/>
    <mergeCell ref="D8:E8"/>
    <mergeCell ref="F8:G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24"/>
  <sheetViews>
    <sheetView rightToLeft="1" topLeftCell="A298" zoomScale="85" zoomScaleNormal="85" workbookViewId="0">
      <selection activeCell="E320" sqref="E320"/>
    </sheetView>
  </sheetViews>
  <sheetFormatPr defaultRowHeight="15" x14ac:dyDescent="0.2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9" width="12.140625" customWidth="1"/>
    <col min="10" max="10" width="26.5703125" customWidth="1"/>
    <col min="11" max="11" width="9.140625" customWidth="1"/>
    <col min="12" max="12" width="19.42578125" customWidth="1"/>
    <col min="13" max="16" width="12" hidden="1" customWidth="1"/>
    <col min="17" max="17" width="24.28515625" customWidth="1"/>
    <col min="18" max="18" width="14.85546875" customWidth="1"/>
    <col min="19" max="19" width="24.85546875" customWidth="1"/>
    <col min="20" max="20" width="9.85546875" customWidth="1"/>
    <col min="77" max="77" width="9.140625" customWidth="1"/>
  </cols>
  <sheetData>
    <row r="2" spans="1:6" x14ac:dyDescent="0.25">
      <c r="F2" t="s">
        <v>166</v>
      </c>
    </row>
    <row r="3" spans="1:6" x14ac:dyDescent="0.25">
      <c r="A3" s="52" t="s">
        <v>165</v>
      </c>
      <c r="F3" t="s">
        <v>50</v>
      </c>
    </row>
    <row r="4" spans="1:6" ht="15.75" thickBot="1" x14ac:dyDescent="0.3">
      <c r="A4" t="s">
        <v>130</v>
      </c>
      <c r="F4" t="s">
        <v>49</v>
      </c>
    </row>
    <row r="5" spans="1:6" ht="15.75" x14ac:dyDescent="0.25">
      <c r="A5" s="140" t="s">
        <v>51</v>
      </c>
      <c r="B5" s="142">
        <v>2017</v>
      </c>
      <c r="C5" s="143"/>
      <c r="D5" s="142">
        <v>2018</v>
      </c>
      <c r="E5" s="143"/>
      <c r="F5" s="63" t="s">
        <v>2</v>
      </c>
    </row>
    <row r="6" spans="1:6" ht="16.5" thickBot="1" x14ac:dyDescent="0.3">
      <c r="A6" s="141"/>
      <c r="B6" s="64" t="s">
        <v>105</v>
      </c>
      <c r="C6" s="64" t="s">
        <v>106</v>
      </c>
      <c r="D6" s="64" t="s">
        <v>105</v>
      </c>
      <c r="E6" s="65" t="s">
        <v>106</v>
      </c>
      <c r="F6" s="66"/>
    </row>
    <row r="7" spans="1:6" x14ac:dyDescent="0.25">
      <c r="A7" s="71" t="s">
        <v>5</v>
      </c>
      <c r="B7" s="68" t="s">
        <v>128</v>
      </c>
      <c r="C7" s="68" t="s">
        <v>128</v>
      </c>
      <c r="D7" s="68">
        <v>24</v>
      </c>
      <c r="E7" s="68">
        <v>74</v>
      </c>
      <c r="F7" s="72" t="s">
        <v>6</v>
      </c>
    </row>
    <row r="8" spans="1:6" x14ac:dyDescent="0.25">
      <c r="A8" s="71" t="s">
        <v>17</v>
      </c>
      <c r="B8" s="68">
        <v>104</v>
      </c>
      <c r="C8" s="68">
        <v>401</v>
      </c>
      <c r="D8" s="68">
        <v>108</v>
      </c>
      <c r="E8" s="68">
        <v>415</v>
      </c>
      <c r="F8" s="72" t="s">
        <v>18</v>
      </c>
    </row>
    <row r="9" spans="1:6" x14ac:dyDescent="0.25">
      <c r="A9" s="71" t="s">
        <v>25</v>
      </c>
      <c r="B9" s="68" t="s">
        <v>128</v>
      </c>
      <c r="C9" s="68" t="s">
        <v>128</v>
      </c>
      <c r="D9" s="68">
        <v>13</v>
      </c>
      <c r="E9" s="68">
        <v>140</v>
      </c>
      <c r="F9" s="72" t="s">
        <v>26</v>
      </c>
    </row>
    <row r="10" spans="1:6" x14ac:dyDescent="0.25">
      <c r="A10" s="67" t="s">
        <v>27</v>
      </c>
      <c r="B10" s="68" t="s">
        <v>128</v>
      </c>
      <c r="C10" s="68" t="s">
        <v>128</v>
      </c>
      <c r="D10" s="68" t="s">
        <v>128</v>
      </c>
      <c r="E10" s="68" t="s">
        <v>128</v>
      </c>
      <c r="F10" s="69" t="s">
        <v>28</v>
      </c>
    </row>
    <row r="11" spans="1:6" x14ac:dyDescent="0.25">
      <c r="A11" s="71" t="s">
        <v>33</v>
      </c>
      <c r="B11" s="68" t="s">
        <v>128</v>
      </c>
      <c r="C11" s="68" t="s">
        <v>128</v>
      </c>
      <c r="D11" s="68" t="s">
        <v>128</v>
      </c>
      <c r="E11" s="68" t="s">
        <v>128</v>
      </c>
      <c r="F11" s="72" t="s">
        <v>34</v>
      </c>
    </row>
    <row r="12" spans="1:6" x14ac:dyDescent="0.25">
      <c r="A12" s="71" t="s">
        <v>29</v>
      </c>
      <c r="B12" s="68">
        <v>325</v>
      </c>
      <c r="C12" s="68">
        <v>508</v>
      </c>
      <c r="D12" s="68" t="s">
        <v>128</v>
      </c>
      <c r="E12" s="68" t="s">
        <v>128</v>
      </c>
      <c r="F12" s="72" t="s">
        <v>30</v>
      </c>
    </row>
    <row r="13" spans="1:6" x14ac:dyDescent="0.25">
      <c r="A13" s="71" t="s">
        <v>31</v>
      </c>
      <c r="B13" s="68" t="s">
        <v>128</v>
      </c>
      <c r="C13" s="68" t="s">
        <v>128</v>
      </c>
      <c r="D13" s="68">
        <v>28</v>
      </c>
      <c r="E13" s="68">
        <v>74</v>
      </c>
      <c r="F13" s="72" t="s">
        <v>32</v>
      </c>
    </row>
    <row r="14" spans="1:6" x14ac:dyDescent="0.25">
      <c r="A14" s="67" t="s">
        <v>43</v>
      </c>
      <c r="B14" s="68">
        <v>13</v>
      </c>
      <c r="C14" s="68">
        <v>28</v>
      </c>
      <c r="D14" s="68" t="s">
        <v>128</v>
      </c>
      <c r="E14" s="68" t="s">
        <v>128</v>
      </c>
      <c r="F14" s="69" t="s">
        <v>44</v>
      </c>
    </row>
    <row r="15" spans="1:6" ht="15.75" thickBot="1" x14ac:dyDescent="0.3">
      <c r="A15" s="71" t="s">
        <v>45</v>
      </c>
      <c r="B15" s="74">
        <v>22</v>
      </c>
      <c r="C15" s="74">
        <v>121</v>
      </c>
      <c r="D15" s="74" t="s">
        <v>128</v>
      </c>
      <c r="E15" s="74" t="s">
        <v>128</v>
      </c>
      <c r="F15" s="137" t="s">
        <v>46</v>
      </c>
    </row>
    <row r="16" spans="1:6" ht="15" customHeight="1" thickBot="1" x14ac:dyDescent="0.3">
      <c r="A16" s="138" t="s">
        <v>139</v>
      </c>
      <c r="B16" s="139">
        <f>SUM(B7:B15)</f>
        <v>464</v>
      </c>
      <c r="C16" s="79">
        <f t="shared" ref="C16:E16" si="0">SUM(C7:C15)</f>
        <v>1058</v>
      </c>
      <c r="D16" s="79">
        <f t="shared" si="0"/>
        <v>173</v>
      </c>
      <c r="E16" s="79">
        <f t="shared" si="0"/>
        <v>703</v>
      </c>
      <c r="F16" s="78" t="s">
        <v>61</v>
      </c>
    </row>
    <row r="19" spans="1:6" x14ac:dyDescent="0.25">
      <c r="F19" t="s">
        <v>168</v>
      </c>
    </row>
    <row r="20" spans="1:6" x14ac:dyDescent="0.25">
      <c r="A20" s="52" t="s">
        <v>167</v>
      </c>
      <c r="F20" t="s">
        <v>50</v>
      </c>
    </row>
    <row r="21" spans="1:6" ht="15.75" customHeight="1" thickBot="1" x14ac:dyDescent="0.3">
      <c r="A21" t="s">
        <v>130</v>
      </c>
      <c r="F21" t="s">
        <v>49</v>
      </c>
    </row>
    <row r="22" spans="1:6" ht="15.75" x14ac:dyDescent="0.25">
      <c r="A22" s="140" t="s">
        <v>51</v>
      </c>
      <c r="B22" s="142">
        <v>2017</v>
      </c>
      <c r="C22" s="143"/>
      <c r="D22" s="142">
        <v>2018</v>
      </c>
      <c r="E22" s="143"/>
      <c r="F22" s="63" t="s">
        <v>2</v>
      </c>
    </row>
    <row r="23" spans="1:6" ht="16.5" thickBot="1" x14ac:dyDescent="0.3">
      <c r="A23" s="141"/>
      <c r="B23" s="64" t="s">
        <v>105</v>
      </c>
      <c r="C23" s="64" t="s">
        <v>106</v>
      </c>
      <c r="D23" s="64" t="s">
        <v>105</v>
      </c>
      <c r="E23" s="65" t="s">
        <v>106</v>
      </c>
      <c r="F23" s="66"/>
    </row>
    <row r="24" spans="1:6" x14ac:dyDescent="0.25">
      <c r="A24" s="71" t="s">
        <v>3</v>
      </c>
      <c r="B24" s="68">
        <v>7</v>
      </c>
      <c r="C24" s="68">
        <v>117</v>
      </c>
      <c r="D24" s="68">
        <v>904</v>
      </c>
      <c r="E24" s="68">
        <v>5356</v>
      </c>
      <c r="F24" s="72" t="s">
        <v>4</v>
      </c>
    </row>
    <row r="25" spans="1:6" x14ac:dyDescent="0.25">
      <c r="A25" s="67" t="s">
        <v>7</v>
      </c>
      <c r="B25" s="68">
        <v>97</v>
      </c>
      <c r="C25" s="68">
        <v>667</v>
      </c>
      <c r="D25" s="68">
        <v>809</v>
      </c>
      <c r="E25" s="68">
        <v>4249</v>
      </c>
      <c r="F25" s="69" t="s">
        <v>8</v>
      </c>
    </row>
    <row r="26" spans="1:6" x14ac:dyDescent="0.25">
      <c r="A26" s="67" t="s">
        <v>9</v>
      </c>
      <c r="B26" s="68">
        <v>83</v>
      </c>
      <c r="C26" s="68">
        <v>250</v>
      </c>
      <c r="D26" s="68" t="s">
        <v>128</v>
      </c>
      <c r="E26" s="68" t="s">
        <v>128</v>
      </c>
      <c r="F26" s="70" t="s">
        <v>10</v>
      </c>
    </row>
    <row r="27" spans="1:6" ht="16.5" customHeight="1" x14ac:dyDescent="0.25">
      <c r="A27" s="71" t="s">
        <v>15</v>
      </c>
      <c r="B27" s="68">
        <v>11</v>
      </c>
      <c r="C27" s="68" t="s">
        <v>128</v>
      </c>
      <c r="D27" s="68" t="s">
        <v>128</v>
      </c>
      <c r="E27" s="68" t="s">
        <v>128</v>
      </c>
      <c r="F27" s="72" t="s">
        <v>16</v>
      </c>
    </row>
    <row r="28" spans="1:6" x14ac:dyDescent="0.25">
      <c r="A28" s="71" t="s">
        <v>17</v>
      </c>
      <c r="B28" s="68">
        <v>180</v>
      </c>
      <c r="C28" s="68">
        <v>1280</v>
      </c>
      <c r="D28" s="68">
        <v>22761</v>
      </c>
      <c r="E28" s="68">
        <v>113011</v>
      </c>
      <c r="F28" s="72" t="s">
        <v>18</v>
      </c>
    </row>
    <row r="29" spans="1:6" x14ac:dyDescent="0.25">
      <c r="A29" s="71" t="s">
        <v>19</v>
      </c>
      <c r="B29" s="68">
        <v>108</v>
      </c>
      <c r="C29" s="68">
        <v>284</v>
      </c>
      <c r="D29" s="68">
        <v>17</v>
      </c>
      <c r="E29" s="68">
        <v>60</v>
      </c>
      <c r="F29" s="72" t="s">
        <v>20</v>
      </c>
    </row>
    <row r="30" spans="1:6" x14ac:dyDescent="0.25">
      <c r="A30" s="67" t="s">
        <v>21</v>
      </c>
      <c r="B30" s="68" t="s">
        <v>128</v>
      </c>
      <c r="C30" s="68" t="s">
        <v>128</v>
      </c>
      <c r="D30" s="68" t="s">
        <v>128</v>
      </c>
      <c r="E30" s="68" t="s">
        <v>128</v>
      </c>
      <c r="F30" s="69" t="s">
        <v>22</v>
      </c>
    </row>
    <row r="31" spans="1:6" x14ac:dyDescent="0.25">
      <c r="A31" s="67" t="s">
        <v>23</v>
      </c>
      <c r="B31" s="68">
        <v>23</v>
      </c>
      <c r="C31" s="68">
        <v>147</v>
      </c>
      <c r="D31" s="68">
        <v>88</v>
      </c>
      <c r="E31" s="68">
        <v>71</v>
      </c>
      <c r="F31" s="70" t="s">
        <v>24</v>
      </c>
    </row>
    <row r="32" spans="1:6" x14ac:dyDescent="0.25">
      <c r="A32" s="71" t="s">
        <v>25</v>
      </c>
      <c r="B32" s="68">
        <v>616</v>
      </c>
      <c r="C32" s="68">
        <v>434</v>
      </c>
      <c r="D32" s="68">
        <v>537</v>
      </c>
      <c r="E32" s="68">
        <v>429</v>
      </c>
      <c r="F32" s="72" t="s">
        <v>26</v>
      </c>
    </row>
    <row r="33" spans="1:6" x14ac:dyDescent="0.25">
      <c r="A33" s="71" t="s">
        <v>27</v>
      </c>
      <c r="B33" s="68">
        <v>3894</v>
      </c>
      <c r="C33" s="68">
        <v>11101</v>
      </c>
      <c r="D33" s="68">
        <v>3982</v>
      </c>
      <c r="E33" s="68">
        <v>17237</v>
      </c>
      <c r="F33" s="72" t="s">
        <v>28</v>
      </c>
    </row>
    <row r="34" spans="1:6" x14ac:dyDescent="0.25">
      <c r="A34" s="71" t="s">
        <v>31</v>
      </c>
      <c r="B34" s="68">
        <v>210</v>
      </c>
      <c r="C34" s="68">
        <v>1821</v>
      </c>
      <c r="D34" s="68">
        <v>0</v>
      </c>
      <c r="E34" s="68">
        <v>0</v>
      </c>
      <c r="F34" s="72" t="s">
        <v>32</v>
      </c>
    </row>
    <row r="35" spans="1:6" ht="15.75" customHeight="1" x14ac:dyDescent="0.25">
      <c r="A35" s="67" t="s">
        <v>33</v>
      </c>
      <c r="B35" s="68">
        <v>159</v>
      </c>
      <c r="C35" s="68">
        <v>1028</v>
      </c>
      <c r="D35" s="68">
        <v>3193</v>
      </c>
      <c r="E35" s="68">
        <v>22883</v>
      </c>
      <c r="F35" s="69" t="s">
        <v>34</v>
      </c>
    </row>
    <row r="36" spans="1:6" x14ac:dyDescent="0.25">
      <c r="A36" s="67" t="s">
        <v>35</v>
      </c>
      <c r="B36" s="68">
        <v>127</v>
      </c>
      <c r="C36" s="68">
        <v>393</v>
      </c>
      <c r="D36" s="68">
        <v>208</v>
      </c>
      <c r="E36" s="68">
        <v>938</v>
      </c>
      <c r="F36" s="70" t="s">
        <v>36</v>
      </c>
    </row>
    <row r="37" spans="1:6" x14ac:dyDescent="0.25">
      <c r="A37" s="71" t="s">
        <v>37</v>
      </c>
      <c r="B37" s="68" t="s">
        <v>128</v>
      </c>
      <c r="C37" s="68" t="s">
        <v>128</v>
      </c>
      <c r="D37" s="68" t="s">
        <v>128</v>
      </c>
      <c r="E37" s="68" t="s">
        <v>128</v>
      </c>
      <c r="F37" s="72" t="s">
        <v>38</v>
      </c>
    </row>
    <row r="38" spans="1:6" x14ac:dyDescent="0.25">
      <c r="A38" s="71" t="s">
        <v>39</v>
      </c>
      <c r="B38" s="68">
        <v>2943</v>
      </c>
      <c r="C38" s="68">
        <v>15452</v>
      </c>
      <c r="D38" s="68">
        <v>1771</v>
      </c>
      <c r="E38" s="68">
        <v>10047</v>
      </c>
      <c r="F38" s="72" t="s">
        <v>40</v>
      </c>
    </row>
    <row r="39" spans="1:6" x14ac:dyDescent="0.25">
      <c r="A39" s="71" t="s">
        <v>41</v>
      </c>
      <c r="B39" s="68">
        <v>48</v>
      </c>
      <c r="C39" s="68">
        <v>114</v>
      </c>
      <c r="D39" s="68">
        <v>268</v>
      </c>
      <c r="E39" s="68">
        <v>574</v>
      </c>
      <c r="F39" s="72" t="s">
        <v>42</v>
      </c>
    </row>
    <row r="40" spans="1:6" ht="15.75" thickBot="1" x14ac:dyDescent="0.3">
      <c r="A40" s="67" t="s">
        <v>45</v>
      </c>
      <c r="B40" s="68">
        <v>0</v>
      </c>
      <c r="C40" s="68">
        <v>0</v>
      </c>
      <c r="D40" s="68">
        <v>82</v>
      </c>
      <c r="E40" s="68">
        <v>171</v>
      </c>
      <c r="F40" s="69" t="s">
        <v>46</v>
      </c>
    </row>
    <row r="41" spans="1:6" ht="15" customHeight="1" thickBot="1" x14ac:dyDescent="0.3">
      <c r="A41" s="76" t="s">
        <v>139</v>
      </c>
      <c r="B41" s="79">
        <f>SUM(B24:B40)</f>
        <v>8506</v>
      </c>
      <c r="C41" s="79">
        <f>SUM(C24:C40)</f>
        <v>33088</v>
      </c>
      <c r="D41" s="79">
        <f t="shared" ref="D41:E41" si="1">SUM(D24:D40)</f>
        <v>34620</v>
      </c>
      <c r="E41" s="79">
        <f t="shared" si="1"/>
        <v>175026</v>
      </c>
      <c r="F41" s="78" t="s">
        <v>61</v>
      </c>
    </row>
    <row r="46" spans="1:6" x14ac:dyDescent="0.25">
      <c r="A46" t="s">
        <v>169</v>
      </c>
      <c r="F46" t="s">
        <v>170</v>
      </c>
    </row>
    <row r="47" spans="1:6" ht="15.75" thickBot="1" x14ac:dyDescent="0.3">
      <c r="A47" t="s">
        <v>130</v>
      </c>
      <c r="D47" t="s">
        <v>49</v>
      </c>
      <c r="F47" t="s">
        <v>50</v>
      </c>
    </row>
    <row r="48" spans="1:6" ht="15" customHeight="1" x14ac:dyDescent="0.25">
      <c r="A48" s="140" t="s">
        <v>51</v>
      </c>
      <c r="B48" s="142">
        <v>2017</v>
      </c>
      <c r="C48" s="143"/>
      <c r="D48" s="142">
        <v>2018</v>
      </c>
      <c r="E48" s="143"/>
      <c r="F48" s="63" t="s">
        <v>2</v>
      </c>
    </row>
    <row r="49" spans="1:10" ht="15" customHeight="1" thickBot="1" x14ac:dyDescent="0.3">
      <c r="A49" s="141"/>
      <c r="B49" s="64" t="s">
        <v>105</v>
      </c>
      <c r="C49" s="64" t="s">
        <v>106</v>
      </c>
      <c r="D49" s="64" t="s">
        <v>105</v>
      </c>
      <c r="E49" s="65" t="s">
        <v>106</v>
      </c>
      <c r="F49" s="66"/>
      <c r="I49" s="58"/>
      <c r="J49" s="58"/>
    </row>
    <row r="50" spans="1:10" ht="15" customHeight="1" x14ac:dyDescent="0.25">
      <c r="A50" s="71" t="s">
        <v>3</v>
      </c>
      <c r="B50" s="68">
        <v>32</v>
      </c>
      <c r="C50" s="68">
        <v>252</v>
      </c>
      <c r="D50" s="68">
        <v>22</v>
      </c>
      <c r="E50" s="68">
        <v>197</v>
      </c>
      <c r="F50" s="72" t="s">
        <v>4</v>
      </c>
      <c r="I50" s="58"/>
      <c r="J50" s="58"/>
    </row>
    <row r="51" spans="1:10" ht="15" customHeight="1" x14ac:dyDescent="0.25">
      <c r="A51" s="67" t="s">
        <v>5</v>
      </c>
      <c r="B51" s="68">
        <v>17</v>
      </c>
      <c r="C51" s="68">
        <v>41</v>
      </c>
      <c r="D51" s="68">
        <v>3</v>
      </c>
      <c r="E51" s="68">
        <v>7</v>
      </c>
      <c r="F51" s="69" t="s">
        <v>6</v>
      </c>
      <c r="I51" s="58"/>
      <c r="J51" s="58"/>
    </row>
    <row r="52" spans="1:10" ht="15" customHeight="1" x14ac:dyDescent="0.25">
      <c r="A52" s="67" t="s">
        <v>17</v>
      </c>
      <c r="B52" s="68">
        <v>2771</v>
      </c>
      <c r="C52" s="68">
        <v>14657</v>
      </c>
      <c r="D52" s="68">
        <v>10848</v>
      </c>
      <c r="E52" s="68">
        <v>24292</v>
      </c>
      <c r="F52" s="70" t="s">
        <v>18</v>
      </c>
    </row>
    <row r="53" spans="1:10" ht="15" customHeight="1" x14ac:dyDescent="0.25">
      <c r="A53" s="71" t="s">
        <v>25</v>
      </c>
      <c r="B53" s="68">
        <v>1</v>
      </c>
      <c r="C53" s="68">
        <v>12</v>
      </c>
      <c r="D53" s="68" t="s">
        <v>128</v>
      </c>
      <c r="E53" s="68" t="s">
        <v>128</v>
      </c>
      <c r="F53" s="72" t="s">
        <v>26</v>
      </c>
    </row>
    <row r="54" spans="1:10" ht="15" customHeight="1" x14ac:dyDescent="0.25">
      <c r="A54" s="71" t="s">
        <v>52</v>
      </c>
      <c r="B54" s="68" t="s">
        <v>128</v>
      </c>
      <c r="C54" s="68" t="s">
        <v>128</v>
      </c>
      <c r="D54" s="68" t="s">
        <v>128</v>
      </c>
      <c r="E54" s="68" t="s">
        <v>128</v>
      </c>
      <c r="F54" s="72" t="s">
        <v>28</v>
      </c>
    </row>
    <row r="55" spans="1:10" ht="15" customHeight="1" x14ac:dyDescent="0.25">
      <c r="A55" s="71" t="s">
        <v>31</v>
      </c>
      <c r="B55" s="68" t="s">
        <v>128</v>
      </c>
      <c r="C55" s="68">
        <v>5</v>
      </c>
      <c r="D55" s="68" t="s">
        <v>128</v>
      </c>
      <c r="E55" s="68" t="s">
        <v>128</v>
      </c>
      <c r="F55" s="72" t="s">
        <v>32</v>
      </c>
    </row>
    <row r="56" spans="1:10" ht="15" customHeight="1" x14ac:dyDescent="0.25">
      <c r="A56" s="67" t="s">
        <v>33</v>
      </c>
      <c r="B56" s="68">
        <v>60</v>
      </c>
      <c r="C56" s="68">
        <v>136</v>
      </c>
      <c r="D56" s="68">
        <v>126</v>
      </c>
      <c r="E56" s="68">
        <v>561</v>
      </c>
      <c r="F56" s="69" t="s">
        <v>34</v>
      </c>
    </row>
    <row r="57" spans="1:10" ht="15" customHeight="1" thickBot="1" x14ac:dyDescent="0.3">
      <c r="A57" s="73" t="s">
        <v>53</v>
      </c>
      <c r="B57" s="74">
        <v>30</v>
      </c>
      <c r="C57" s="74">
        <v>300</v>
      </c>
      <c r="D57" s="74">
        <v>279</v>
      </c>
      <c r="E57" s="74">
        <v>2121</v>
      </c>
      <c r="F57" s="70" t="s">
        <v>40</v>
      </c>
    </row>
    <row r="58" spans="1:10" ht="15" customHeight="1" thickBot="1" x14ac:dyDescent="0.3">
      <c r="A58" s="76" t="s">
        <v>139</v>
      </c>
      <c r="B58" s="79">
        <f>SUM(B50:B57)</f>
        <v>2911</v>
      </c>
      <c r="C58" s="79">
        <f>SUM(C50:C57)</f>
        <v>15403</v>
      </c>
      <c r="D58" s="79">
        <f t="shared" ref="D58:E58" si="2">SUM(D50:D57)</f>
        <v>11278</v>
      </c>
      <c r="E58" s="81">
        <f t="shared" si="2"/>
        <v>27178</v>
      </c>
      <c r="F58" s="80" t="s">
        <v>61</v>
      </c>
    </row>
    <row r="59" spans="1:10" ht="15.75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3"/>
    </row>
    <row r="63" spans="1:10" x14ac:dyDescent="0.25">
      <c r="F63" t="s">
        <v>172</v>
      </c>
    </row>
    <row r="64" spans="1:10" x14ac:dyDescent="0.25">
      <c r="A64" s="52" t="s">
        <v>171</v>
      </c>
      <c r="F64" t="s">
        <v>50</v>
      </c>
    </row>
    <row r="65" spans="1:6" ht="15.75" thickBot="1" x14ac:dyDescent="0.3">
      <c r="A65" t="s">
        <v>130</v>
      </c>
      <c r="F65" t="s">
        <v>49</v>
      </c>
    </row>
    <row r="66" spans="1:6" ht="15" customHeight="1" x14ac:dyDescent="0.25">
      <c r="A66" s="140" t="s">
        <v>51</v>
      </c>
      <c r="B66" s="142">
        <v>2017</v>
      </c>
      <c r="C66" s="143"/>
      <c r="D66" s="142">
        <v>2018</v>
      </c>
      <c r="E66" s="143"/>
      <c r="F66" s="63" t="s">
        <v>2</v>
      </c>
    </row>
    <row r="67" spans="1:6" ht="15" customHeight="1" thickBot="1" x14ac:dyDescent="0.3">
      <c r="A67" s="141"/>
      <c r="B67" s="64" t="s">
        <v>105</v>
      </c>
      <c r="C67" s="64" t="s">
        <v>106</v>
      </c>
      <c r="D67" s="64" t="s">
        <v>105</v>
      </c>
      <c r="E67" s="65" t="s">
        <v>106</v>
      </c>
      <c r="F67" s="66"/>
    </row>
    <row r="68" spans="1:6" ht="15" customHeight="1" x14ac:dyDescent="0.25">
      <c r="A68" s="71" t="s">
        <v>3</v>
      </c>
      <c r="B68" s="68" t="s">
        <v>128</v>
      </c>
      <c r="C68" s="68">
        <v>5930</v>
      </c>
      <c r="D68" s="68">
        <v>1518</v>
      </c>
      <c r="E68" s="68">
        <v>8142</v>
      </c>
      <c r="F68" s="72" t="s">
        <v>4</v>
      </c>
    </row>
    <row r="69" spans="1:6" ht="15" customHeight="1" x14ac:dyDescent="0.25">
      <c r="A69" s="67" t="s">
        <v>54</v>
      </c>
      <c r="B69" s="68" t="s">
        <v>128</v>
      </c>
      <c r="C69" s="68">
        <v>4315</v>
      </c>
      <c r="D69" s="68">
        <v>966</v>
      </c>
      <c r="E69" s="68">
        <v>5358</v>
      </c>
      <c r="F69" s="69" t="s">
        <v>6</v>
      </c>
    </row>
    <row r="70" spans="1:6" ht="15" customHeight="1" x14ac:dyDescent="0.25">
      <c r="A70" s="67" t="s">
        <v>7</v>
      </c>
      <c r="B70" s="68">
        <v>48</v>
      </c>
      <c r="C70" s="68">
        <v>267</v>
      </c>
      <c r="D70" s="68">
        <v>49</v>
      </c>
      <c r="E70" s="68">
        <v>261</v>
      </c>
      <c r="F70" s="70" t="s">
        <v>8</v>
      </c>
    </row>
    <row r="71" spans="1:6" ht="15" customHeight="1" x14ac:dyDescent="0.25">
      <c r="A71" s="71" t="s">
        <v>11</v>
      </c>
      <c r="B71" s="68">
        <v>211</v>
      </c>
      <c r="C71" s="68">
        <v>165</v>
      </c>
      <c r="D71" s="68">
        <v>558</v>
      </c>
      <c r="E71" s="68">
        <v>462</v>
      </c>
      <c r="F71" s="72" t="s">
        <v>12</v>
      </c>
    </row>
    <row r="72" spans="1:6" ht="15" customHeight="1" x14ac:dyDescent="0.25">
      <c r="A72" s="71" t="s">
        <v>17</v>
      </c>
      <c r="B72" s="68" t="s">
        <v>128</v>
      </c>
      <c r="C72" s="68">
        <v>1134</v>
      </c>
      <c r="D72" s="68">
        <v>1080</v>
      </c>
      <c r="E72" s="68">
        <v>5742</v>
      </c>
      <c r="F72" s="72" t="s">
        <v>18</v>
      </c>
    </row>
    <row r="73" spans="1:6" ht="15" customHeight="1" x14ac:dyDescent="0.25">
      <c r="A73" s="67" t="s">
        <v>55</v>
      </c>
      <c r="B73" s="68" t="s">
        <v>128</v>
      </c>
      <c r="C73" s="68" t="s">
        <v>128</v>
      </c>
      <c r="D73" s="68" t="s">
        <v>128</v>
      </c>
      <c r="E73" s="68" t="s">
        <v>128</v>
      </c>
      <c r="F73" s="69" t="s">
        <v>28</v>
      </c>
    </row>
    <row r="74" spans="1:6" ht="15" customHeight="1" x14ac:dyDescent="0.25">
      <c r="A74" s="67" t="s">
        <v>31</v>
      </c>
      <c r="B74" s="68" t="s">
        <v>128</v>
      </c>
      <c r="C74" s="68">
        <v>1032</v>
      </c>
      <c r="D74" s="68">
        <v>160</v>
      </c>
      <c r="E74" s="68">
        <v>936</v>
      </c>
      <c r="F74" s="70" t="s">
        <v>32</v>
      </c>
    </row>
    <row r="75" spans="1:6" ht="15" customHeight="1" x14ac:dyDescent="0.25">
      <c r="A75" s="71" t="s">
        <v>33</v>
      </c>
      <c r="B75" s="68">
        <v>11</v>
      </c>
      <c r="C75" s="68">
        <v>59</v>
      </c>
      <c r="D75" s="68">
        <v>0</v>
      </c>
      <c r="E75" s="68">
        <v>0</v>
      </c>
      <c r="F75" s="72" t="s">
        <v>34</v>
      </c>
    </row>
    <row r="76" spans="1:6" ht="15" customHeight="1" x14ac:dyDescent="0.25">
      <c r="A76" s="71" t="s">
        <v>35</v>
      </c>
      <c r="B76" s="68" t="s">
        <v>128</v>
      </c>
      <c r="C76" s="68">
        <v>216</v>
      </c>
      <c r="D76" s="68">
        <v>78</v>
      </c>
      <c r="E76" s="68">
        <v>273</v>
      </c>
      <c r="F76" s="72" t="s">
        <v>36</v>
      </c>
    </row>
    <row r="77" spans="1:6" ht="15" customHeight="1" x14ac:dyDescent="0.25">
      <c r="A77" s="67" t="s">
        <v>56</v>
      </c>
      <c r="B77" s="68" t="s">
        <v>128</v>
      </c>
      <c r="C77" s="68">
        <v>672</v>
      </c>
      <c r="D77" s="68">
        <v>1844</v>
      </c>
      <c r="E77" s="68">
        <v>6021</v>
      </c>
      <c r="F77" s="69" t="s">
        <v>38</v>
      </c>
    </row>
    <row r="78" spans="1:6" ht="15" customHeight="1" x14ac:dyDescent="0.25">
      <c r="A78" s="67" t="s">
        <v>53</v>
      </c>
      <c r="B78" s="68">
        <v>13</v>
      </c>
      <c r="C78" s="68">
        <v>34</v>
      </c>
      <c r="D78" s="68">
        <v>366</v>
      </c>
      <c r="E78" s="68">
        <v>291</v>
      </c>
      <c r="F78" s="70" t="s">
        <v>40</v>
      </c>
    </row>
    <row r="79" spans="1:6" ht="15" customHeight="1" thickBot="1" x14ac:dyDescent="0.3">
      <c r="A79" s="87" t="s">
        <v>41</v>
      </c>
      <c r="B79" s="74">
        <v>35</v>
      </c>
      <c r="C79" s="74">
        <v>210</v>
      </c>
      <c r="D79" s="74">
        <v>8</v>
      </c>
      <c r="E79" s="74">
        <v>38</v>
      </c>
      <c r="F79" s="137" t="s">
        <v>42</v>
      </c>
    </row>
    <row r="80" spans="1:6" ht="15.75" thickBot="1" x14ac:dyDescent="0.3">
      <c r="A80" s="76" t="s">
        <v>139</v>
      </c>
      <c r="B80" s="79">
        <f>SUM(B68:B79)</f>
        <v>318</v>
      </c>
      <c r="C80" s="79">
        <f t="shared" ref="C80:E80" si="3">SUM(C68:C79)</f>
        <v>14034</v>
      </c>
      <c r="D80" s="79">
        <f t="shared" si="3"/>
        <v>6627</v>
      </c>
      <c r="E80" s="79">
        <f t="shared" si="3"/>
        <v>27524</v>
      </c>
      <c r="F80" s="78" t="s">
        <v>61</v>
      </c>
    </row>
    <row r="81" spans="1:17" ht="15.75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0"/>
    </row>
    <row r="82" spans="1:17" ht="15.75" x14ac:dyDescent="0.25">
      <c r="A82" s="10"/>
      <c r="B82" s="11"/>
      <c r="C82" s="12"/>
      <c r="E82" s="11"/>
      <c r="F82" s="12"/>
      <c r="G82" s="12"/>
      <c r="H82" s="12"/>
      <c r="I82" s="12"/>
      <c r="J82" s="10"/>
    </row>
    <row r="83" spans="1:17" ht="15.75" x14ac:dyDescent="0.25">
      <c r="A83" s="10"/>
      <c r="B83" s="11"/>
      <c r="C83" s="12"/>
      <c r="E83" s="11"/>
      <c r="F83" s="12"/>
      <c r="G83" s="12"/>
      <c r="H83" s="12"/>
      <c r="I83" s="12"/>
      <c r="J83" s="10"/>
    </row>
    <row r="84" spans="1:17" ht="15" customHeight="1" x14ac:dyDescent="0.25"/>
    <row r="85" spans="1:17" s="44" customFormat="1" x14ac:dyDescent="0.25">
      <c r="F85" s="44" t="s">
        <v>174</v>
      </c>
    </row>
    <row r="86" spans="1:17" s="44" customFormat="1" x14ac:dyDescent="0.25">
      <c r="A86" s="57" t="s">
        <v>173</v>
      </c>
      <c r="F86" s="44" t="s">
        <v>50</v>
      </c>
    </row>
    <row r="87" spans="1:17" s="44" customFormat="1" ht="15.75" thickBot="1" x14ac:dyDescent="0.3">
      <c r="A87" s="44" t="s">
        <v>130</v>
      </c>
      <c r="F87" s="44" t="s">
        <v>49</v>
      </c>
      <c r="I87" s="43"/>
      <c r="L87" s="45">
        <v>3359877</v>
      </c>
      <c r="Q87" s="45">
        <v>11146</v>
      </c>
    </row>
    <row r="88" spans="1:17" s="44" customFormat="1" ht="15.75" x14ac:dyDescent="0.25">
      <c r="A88" s="140" t="s">
        <v>51</v>
      </c>
      <c r="B88" s="142">
        <v>2017</v>
      </c>
      <c r="C88" s="143"/>
      <c r="D88" s="142">
        <v>2018</v>
      </c>
      <c r="E88" s="143"/>
      <c r="F88" s="63" t="s">
        <v>2</v>
      </c>
      <c r="I88" s="51"/>
      <c r="L88" s="45">
        <v>13805</v>
      </c>
      <c r="Q88" s="45" t="s">
        <v>136</v>
      </c>
    </row>
    <row r="89" spans="1:17" s="44" customFormat="1" ht="16.5" thickBot="1" x14ac:dyDescent="0.3">
      <c r="A89" s="141"/>
      <c r="B89" s="64" t="s">
        <v>105</v>
      </c>
      <c r="C89" s="64" t="s">
        <v>106</v>
      </c>
      <c r="D89" s="64" t="s">
        <v>105</v>
      </c>
      <c r="E89" s="65" t="s">
        <v>106</v>
      </c>
      <c r="F89" s="66"/>
      <c r="I89" s="51"/>
      <c r="L89" s="45">
        <v>3310</v>
      </c>
      <c r="Q89" s="45" t="s">
        <v>137</v>
      </c>
    </row>
    <row r="90" spans="1:17" s="44" customFormat="1" x14ac:dyDescent="0.25">
      <c r="A90" s="67" t="s">
        <v>9</v>
      </c>
      <c r="B90" s="68">
        <v>528</v>
      </c>
      <c r="C90" s="68">
        <v>554.08049399000004</v>
      </c>
      <c r="D90" s="68">
        <v>978</v>
      </c>
      <c r="E90" s="68">
        <v>8218</v>
      </c>
      <c r="F90" s="70" t="s">
        <v>10</v>
      </c>
      <c r="L90" s="46" t="s">
        <v>135</v>
      </c>
      <c r="Q90" s="46" t="s">
        <v>138</v>
      </c>
    </row>
    <row r="91" spans="1:17" s="44" customFormat="1" x14ac:dyDescent="0.25">
      <c r="A91" s="71" t="s">
        <v>17</v>
      </c>
      <c r="B91" s="68" t="s">
        <v>128</v>
      </c>
      <c r="C91" s="68" t="s">
        <v>128</v>
      </c>
      <c r="D91" s="68" t="s">
        <v>128</v>
      </c>
      <c r="E91" s="68" t="s">
        <v>128</v>
      </c>
      <c r="F91" s="72" t="s">
        <v>18</v>
      </c>
      <c r="Q91" s="45">
        <v>11146</v>
      </c>
    </row>
    <row r="92" spans="1:17" s="44" customFormat="1" x14ac:dyDescent="0.25">
      <c r="A92" s="67" t="s">
        <v>54</v>
      </c>
      <c r="B92" s="68" t="s">
        <v>128</v>
      </c>
      <c r="C92" s="68" t="s">
        <v>128</v>
      </c>
      <c r="D92" s="68" t="s">
        <v>128</v>
      </c>
      <c r="E92" s="68" t="s">
        <v>128</v>
      </c>
      <c r="F92" s="69" t="s">
        <v>6</v>
      </c>
    </row>
    <row r="93" spans="1:17" s="44" customFormat="1" ht="15.75" thickBot="1" x14ac:dyDescent="0.3">
      <c r="A93" s="73" t="s">
        <v>41</v>
      </c>
      <c r="B93" s="74" t="s">
        <v>128</v>
      </c>
      <c r="C93" s="74" t="s">
        <v>128</v>
      </c>
      <c r="D93" s="74" t="s">
        <v>128</v>
      </c>
      <c r="E93" s="74" t="s">
        <v>128</v>
      </c>
      <c r="F93" s="75" t="s">
        <v>42</v>
      </c>
    </row>
    <row r="94" spans="1:17" s="44" customFormat="1" ht="15.75" thickBot="1" x14ac:dyDescent="0.3">
      <c r="A94" s="76" t="s">
        <v>139</v>
      </c>
      <c r="B94" s="77">
        <f>SUM(B90:B93)</f>
        <v>528</v>
      </c>
      <c r="C94" s="77">
        <f t="shared" ref="C94:E94" si="4">SUM(C90:C93)</f>
        <v>554.08049399000004</v>
      </c>
      <c r="D94" s="77">
        <f t="shared" si="4"/>
        <v>978</v>
      </c>
      <c r="E94" s="77">
        <f t="shared" si="4"/>
        <v>8218</v>
      </c>
      <c r="F94" s="78" t="s">
        <v>61</v>
      </c>
    </row>
    <row r="95" spans="1:17" s="44" customFormat="1" x14ac:dyDescent="0.25"/>
    <row r="96" spans="1:17" x14ac:dyDescent="0.25">
      <c r="B96" s="4"/>
      <c r="C96" s="4"/>
      <c r="D96" s="4"/>
      <c r="E96" s="4"/>
      <c r="F96" s="4"/>
      <c r="G96" s="4"/>
      <c r="H96" s="4"/>
      <c r="I96" s="4"/>
      <c r="K96" s="44"/>
      <c r="L96" s="44"/>
    </row>
    <row r="97" spans="1:12" x14ac:dyDescent="0.25">
      <c r="K97" s="44"/>
      <c r="L97" s="44"/>
    </row>
    <row r="98" spans="1:12" x14ac:dyDescent="0.25">
      <c r="B98" s="4"/>
      <c r="C98" s="4"/>
      <c r="D98" s="4"/>
      <c r="E98" s="4"/>
      <c r="F98" s="4"/>
      <c r="G98" s="4"/>
      <c r="H98" s="4"/>
      <c r="I98" s="4"/>
    </row>
    <row r="102" spans="1:12" x14ac:dyDescent="0.25">
      <c r="F102" t="s">
        <v>176</v>
      </c>
    </row>
    <row r="103" spans="1:12" x14ac:dyDescent="0.25">
      <c r="A103" s="52" t="s">
        <v>175</v>
      </c>
      <c r="F103" t="s">
        <v>50</v>
      </c>
    </row>
    <row r="104" spans="1:12" ht="15.75" thickBot="1" x14ac:dyDescent="0.3">
      <c r="A104" t="s">
        <v>130</v>
      </c>
      <c r="F104" t="s">
        <v>49</v>
      </c>
    </row>
    <row r="105" spans="1:12" ht="15.75" x14ac:dyDescent="0.25">
      <c r="A105" s="140" t="s">
        <v>51</v>
      </c>
      <c r="B105" s="142">
        <v>2017</v>
      </c>
      <c r="C105" s="143"/>
      <c r="D105" s="142">
        <v>2018</v>
      </c>
      <c r="E105" s="143"/>
      <c r="F105" s="63" t="s">
        <v>2</v>
      </c>
    </row>
    <row r="106" spans="1:12" ht="16.5" thickBot="1" x14ac:dyDescent="0.3">
      <c r="A106" s="141"/>
      <c r="B106" s="64" t="s">
        <v>105</v>
      </c>
      <c r="C106" s="64" t="s">
        <v>106</v>
      </c>
      <c r="D106" s="64" t="s">
        <v>105</v>
      </c>
      <c r="E106" s="65" t="s">
        <v>106</v>
      </c>
      <c r="F106" s="66"/>
    </row>
    <row r="107" spans="1:12" x14ac:dyDescent="0.25">
      <c r="A107" s="67" t="s">
        <v>5</v>
      </c>
      <c r="B107" s="68" t="s">
        <v>128</v>
      </c>
      <c r="C107" s="68" t="s">
        <v>128</v>
      </c>
      <c r="D107" s="68">
        <v>1</v>
      </c>
      <c r="E107" s="68">
        <v>18</v>
      </c>
      <c r="F107" s="70" t="s">
        <v>6</v>
      </c>
    </row>
    <row r="108" spans="1:12" x14ac:dyDescent="0.25">
      <c r="A108" s="71" t="s">
        <v>7</v>
      </c>
      <c r="B108" s="68">
        <v>1</v>
      </c>
      <c r="C108" s="68">
        <v>6</v>
      </c>
      <c r="D108" s="68">
        <v>7</v>
      </c>
      <c r="E108" s="68">
        <v>21</v>
      </c>
      <c r="F108" s="72" t="s">
        <v>8</v>
      </c>
    </row>
    <row r="109" spans="1:12" ht="15.75" thickBot="1" x14ac:dyDescent="0.3">
      <c r="A109" s="67" t="s">
        <v>11</v>
      </c>
      <c r="B109" s="68" t="s">
        <v>128</v>
      </c>
      <c r="C109" s="68" t="s">
        <v>128</v>
      </c>
      <c r="D109" s="68" t="s">
        <v>128</v>
      </c>
      <c r="E109" s="68" t="s">
        <v>128</v>
      </c>
      <c r="F109" s="69" t="s">
        <v>12</v>
      </c>
    </row>
    <row r="110" spans="1:12" ht="15.75" thickBot="1" x14ac:dyDescent="0.3">
      <c r="A110" s="76" t="s">
        <v>139</v>
      </c>
      <c r="B110" s="79">
        <v>1</v>
      </c>
      <c r="C110" s="79">
        <v>6</v>
      </c>
      <c r="D110" s="79">
        <v>8</v>
      </c>
      <c r="E110" s="79">
        <v>39</v>
      </c>
      <c r="F110" s="78" t="s">
        <v>61</v>
      </c>
    </row>
    <row r="116" spans="1:6" x14ac:dyDescent="0.25">
      <c r="A116" s="52" t="s">
        <v>177</v>
      </c>
      <c r="F116" t="s">
        <v>178</v>
      </c>
    </row>
    <row r="117" spans="1:6" ht="15.75" thickBot="1" x14ac:dyDescent="0.3">
      <c r="A117" t="s">
        <v>130</v>
      </c>
      <c r="D117" t="s">
        <v>49</v>
      </c>
      <c r="F117" t="s">
        <v>50</v>
      </c>
    </row>
    <row r="118" spans="1:6" ht="15.75" x14ac:dyDescent="0.25">
      <c r="A118" s="140" t="s">
        <v>1</v>
      </c>
      <c r="B118" s="142">
        <v>2017</v>
      </c>
      <c r="C118" s="143"/>
      <c r="D118" s="142">
        <v>2018</v>
      </c>
      <c r="E118" s="143"/>
      <c r="F118" s="63" t="s">
        <v>2</v>
      </c>
    </row>
    <row r="119" spans="1:6" ht="16.5" thickBot="1" x14ac:dyDescent="0.3">
      <c r="A119" s="141"/>
      <c r="B119" s="64" t="s">
        <v>105</v>
      </c>
      <c r="C119" s="64" t="s">
        <v>106</v>
      </c>
      <c r="D119" s="64" t="s">
        <v>105</v>
      </c>
      <c r="E119" s="65" t="s">
        <v>106</v>
      </c>
      <c r="F119" s="66"/>
    </row>
    <row r="120" spans="1:6" x14ac:dyDescent="0.25">
      <c r="A120" s="67" t="s">
        <v>3</v>
      </c>
      <c r="B120" s="68">
        <v>111</v>
      </c>
      <c r="C120" s="68">
        <v>613</v>
      </c>
      <c r="D120" s="68">
        <v>35</v>
      </c>
      <c r="E120" s="68">
        <v>198</v>
      </c>
      <c r="F120" s="70" t="s">
        <v>4</v>
      </c>
    </row>
    <row r="121" spans="1:6" x14ac:dyDescent="0.25">
      <c r="A121" s="71" t="s">
        <v>5</v>
      </c>
      <c r="B121" s="68">
        <v>2551</v>
      </c>
      <c r="C121" s="68">
        <v>4031</v>
      </c>
      <c r="D121" s="68">
        <v>2311</v>
      </c>
      <c r="E121" s="68">
        <v>6432</v>
      </c>
      <c r="F121" s="72" t="s">
        <v>6</v>
      </c>
    </row>
    <row r="122" spans="1:6" x14ac:dyDescent="0.25">
      <c r="A122" s="67" t="s">
        <v>7</v>
      </c>
      <c r="B122" s="68">
        <v>6279</v>
      </c>
      <c r="C122" s="68">
        <v>4830</v>
      </c>
      <c r="D122" s="68">
        <v>8058</v>
      </c>
      <c r="E122" s="68">
        <v>7141</v>
      </c>
      <c r="F122" s="69" t="s">
        <v>8</v>
      </c>
    </row>
    <row r="123" spans="1:6" x14ac:dyDescent="0.25">
      <c r="A123" s="67" t="s">
        <v>19</v>
      </c>
      <c r="B123" s="68" t="s">
        <v>128</v>
      </c>
      <c r="C123" s="68" t="s">
        <v>128</v>
      </c>
      <c r="D123" s="68" t="s">
        <v>128</v>
      </c>
      <c r="E123" s="68" t="s">
        <v>128</v>
      </c>
      <c r="F123" s="70" t="s">
        <v>20</v>
      </c>
    </row>
    <row r="124" spans="1:6" x14ac:dyDescent="0.25">
      <c r="A124" s="67" t="s">
        <v>25</v>
      </c>
      <c r="B124" s="68" t="s">
        <v>128</v>
      </c>
      <c r="C124" s="68" t="s">
        <v>128</v>
      </c>
      <c r="D124" s="68">
        <v>7</v>
      </c>
      <c r="E124" s="68">
        <v>7</v>
      </c>
      <c r="F124" s="70" t="s">
        <v>26</v>
      </c>
    </row>
    <row r="125" spans="1:6" x14ac:dyDescent="0.25">
      <c r="A125" s="71" t="s">
        <v>27</v>
      </c>
      <c r="B125" s="68" t="s">
        <v>128</v>
      </c>
      <c r="C125" s="68" t="s">
        <v>128</v>
      </c>
      <c r="D125" s="68">
        <v>48</v>
      </c>
      <c r="E125" s="68">
        <v>351</v>
      </c>
      <c r="F125" s="72" t="s">
        <v>28</v>
      </c>
    </row>
    <row r="126" spans="1:6" x14ac:dyDescent="0.25">
      <c r="A126" s="67" t="s">
        <v>31</v>
      </c>
      <c r="B126" s="68">
        <v>2670</v>
      </c>
      <c r="C126" s="68">
        <v>2159</v>
      </c>
      <c r="D126" s="68">
        <v>0</v>
      </c>
      <c r="E126" s="68">
        <v>0</v>
      </c>
      <c r="F126" s="70" t="s">
        <v>32</v>
      </c>
    </row>
    <row r="127" spans="1:6" x14ac:dyDescent="0.25">
      <c r="A127" s="71" t="s">
        <v>33</v>
      </c>
      <c r="B127" s="68">
        <v>6990</v>
      </c>
      <c r="C127" s="68">
        <v>9293</v>
      </c>
      <c r="D127" s="68">
        <v>6870</v>
      </c>
      <c r="E127" s="68">
        <v>12589</v>
      </c>
      <c r="F127" s="72" t="s">
        <v>34</v>
      </c>
    </row>
    <row r="128" spans="1:6" x14ac:dyDescent="0.25">
      <c r="A128" s="67" t="s">
        <v>35</v>
      </c>
      <c r="B128" s="68">
        <v>20</v>
      </c>
      <c r="C128" s="68">
        <v>175</v>
      </c>
      <c r="D128" s="68">
        <v>50</v>
      </c>
      <c r="E128" s="68">
        <v>495</v>
      </c>
      <c r="F128" s="69" t="s">
        <v>36</v>
      </c>
    </row>
    <row r="129" spans="1:9" x14ac:dyDescent="0.25">
      <c r="A129" s="67" t="s">
        <v>37</v>
      </c>
      <c r="B129" s="68" t="s">
        <v>128</v>
      </c>
      <c r="C129" s="68" t="s">
        <v>128</v>
      </c>
      <c r="D129" s="68">
        <v>0</v>
      </c>
      <c r="E129" s="68">
        <v>0</v>
      </c>
      <c r="F129" s="70" t="s">
        <v>38</v>
      </c>
    </row>
    <row r="130" spans="1:9" x14ac:dyDescent="0.25">
      <c r="A130" s="67" t="s">
        <v>39</v>
      </c>
      <c r="B130" s="68">
        <v>1497</v>
      </c>
      <c r="C130" s="68">
        <v>4538</v>
      </c>
      <c r="D130" s="68">
        <v>1656</v>
      </c>
      <c r="E130" s="68">
        <v>6753</v>
      </c>
      <c r="F130" s="70" t="s">
        <v>40</v>
      </c>
    </row>
    <row r="131" spans="1:9" x14ac:dyDescent="0.25">
      <c r="A131" s="71" t="s">
        <v>41</v>
      </c>
      <c r="B131" s="68" t="s">
        <v>128</v>
      </c>
      <c r="C131" s="68" t="s">
        <v>128</v>
      </c>
      <c r="D131" s="68">
        <v>0</v>
      </c>
      <c r="E131" s="68">
        <v>0</v>
      </c>
      <c r="F131" s="72" t="s">
        <v>42</v>
      </c>
    </row>
    <row r="132" spans="1:9" ht="15.75" thickBot="1" x14ac:dyDescent="0.3">
      <c r="A132" s="67" t="s">
        <v>45</v>
      </c>
      <c r="B132" s="68" t="s">
        <v>128</v>
      </c>
      <c r="C132" s="68" t="s">
        <v>128</v>
      </c>
      <c r="D132" s="68">
        <v>672</v>
      </c>
      <c r="E132" s="68">
        <v>1807</v>
      </c>
      <c r="F132" s="70" t="s">
        <v>46</v>
      </c>
    </row>
    <row r="133" spans="1:9" ht="15.75" thickBot="1" x14ac:dyDescent="0.3">
      <c r="A133" s="76" t="s">
        <v>139</v>
      </c>
      <c r="B133" s="79">
        <v>20118</v>
      </c>
      <c r="C133" s="79">
        <v>25639</v>
      </c>
      <c r="D133" s="79">
        <v>19707</v>
      </c>
      <c r="E133" s="79">
        <v>35773</v>
      </c>
      <c r="F133" s="78" t="s">
        <v>61</v>
      </c>
    </row>
    <row r="138" spans="1:9" x14ac:dyDescent="0.25">
      <c r="A138" s="52" t="s">
        <v>179</v>
      </c>
      <c r="F138" t="s">
        <v>180</v>
      </c>
      <c r="G138" s="4"/>
      <c r="H138" s="4"/>
      <c r="I138" s="4"/>
    </row>
    <row r="139" spans="1:9" ht="15.75" thickBot="1" x14ac:dyDescent="0.3">
      <c r="A139" t="s">
        <v>130</v>
      </c>
      <c r="D139" t="s">
        <v>49</v>
      </c>
      <c r="F139" t="s">
        <v>50</v>
      </c>
    </row>
    <row r="140" spans="1:9" ht="15.75" x14ac:dyDescent="0.25">
      <c r="A140" s="140" t="s">
        <v>51</v>
      </c>
      <c r="B140" s="142">
        <v>2017</v>
      </c>
      <c r="C140" s="143"/>
      <c r="D140" s="142">
        <v>2018</v>
      </c>
      <c r="E140" s="143"/>
      <c r="F140" s="63" t="s">
        <v>2</v>
      </c>
    </row>
    <row r="141" spans="1:9" ht="16.5" thickBot="1" x14ac:dyDescent="0.3">
      <c r="A141" s="141"/>
      <c r="B141" s="64" t="s">
        <v>105</v>
      </c>
      <c r="C141" s="64" t="s">
        <v>106</v>
      </c>
      <c r="D141" s="64" t="s">
        <v>105</v>
      </c>
      <c r="E141" s="65" t="s">
        <v>106</v>
      </c>
      <c r="F141" s="66"/>
    </row>
    <row r="142" spans="1:9" x14ac:dyDescent="0.25">
      <c r="A142" s="67" t="s">
        <v>3</v>
      </c>
      <c r="B142" s="68">
        <v>47</v>
      </c>
      <c r="C142" s="68">
        <v>47</v>
      </c>
      <c r="D142" s="68">
        <v>34</v>
      </c>
      <c r="E142" s="68">
        <v>47</v>
      </c>
      <c r="F142" s="70" t="s">
        <v>4</v>
      </c>
    </row>
    <row r="143" spans="1:9" x14ac:dyDescent="0.25">
      <c r="A143" s="71" t="s">
        <v>5</v>
      </c>
      <c r="B143" s="68">
        <v>8</v>
      </c>
      <c r="C143" s="68">
        <v>12</v>
      </c>
      <c r="D143" s="68" t="s">
        <v>128</v>
      </c>
      <c r="E143" s="68">
        <v>12</v>
      </c>
      <c r="F143" s="72" t="s">
        <v>6</v>
      </c>
    </row>
    <row r="144" spans="1:9" x14ac:dyDescent="0.25">
      <c r="A144" s="67" t="s">
        <v>17</v>
      </c>
      <c r="B144" s="68">
        <v>515</v>
      </c>
      <c r="C144" s="68">
        <v>515</v>
      </c>
      <c r="D144" s="68">
        <v>201</v>
      </c>
      <c r="E144" s="68">
        <v>626</v>
      </c>
      <c r="F144" s="69" t="s">
        <v>18</v>
      </c>
    </row>
    <row r="145" spans="1:10" x14ac:dyDescent="0.25">
      <c r="A145" s="67" t="s">
        <v>27</v>
      </c>
      <c r="B145" s="68" t="s">
        <v>128</v>
      </c>
      <c r="C145" s="68" t="s">
        <v>128</v>
      </c>
      <c r="D145" s="68">
        <v>2</v>
      </c>
      <c r="E145" s="68">
        <v>2</v>
      </c>
      <c r="F145" s="70" t="s">
        <v>28</v>
      </c>
    </row>
    <row r="146" spans="1:10" x14ac:dyDescent="0.25">
      <c r="A146" s="67" t="s">
        <v>58</v>
      </c>
      <c r="B146" s="68">
        <v>14</v>
      </c>
      <c r="C146" s="68">
        <v>14</v>
      </c>
      <c r="D146" s="68">
        <v>38</v>
      </c>
      <c r="E146" s="68">
        <v>45</v>
      </c>
      <c r="F146" s="70" t="s">
        <v>32</v>
      </c>
    </row>
    <row r="147" spans="1:10" x14ac:dyDescent="0.25">
      <c r="A147" s="71" t="s">
        <v>33</v>
      </c>
      <c r="B147" s="68" t="s">
        <v>128</v>
      </c>
      <c r="C147" s="68" t="s">
        <v>128</v>
      </c>
      <c r="D147" s="68">
        <v>4</v>
      </c>
      <c r="E147" s="68">
        <v>5</v>
      </c>
      <c r="F147" s="72" t="s">
        <v>34</v>
      </c>
    </row>
    <row r="148" spans="1:10" ht="15.75" thickBot="1" x14ac:dyDescent="0.3">
      <c r="A148" s="67" t="s">
        <v>53</v>
      </c>
      <c r="B148" s="68">
        <v>3172</v>
      </c>
      <c r="C148" s="68">
        <v>2462</v>
      </c>
      <c r="D148" s="68">
        <v>1825</v>
      </c>
      <c r="E148" s="68">
        <v>6739</v>
      </c>
      <c r="F148" s="70" t="s">
        <v>40</v>
      </c>
    </row>
    <row r="149" spans="1:10" ht="15.75" thickBot="1" x14ac:dyDescent="0.3">
      <c r="A149" s="76" t="s">
        <v>139</v>
      </c>
      <c r="B149" s="79">
        <v>3756</v>
      </c>
      <c r="C149" s="79">
        <v>3050</v>
      </c>
      <c r="D149" s="79">
        <v>2104</v>
      </c>
      <c r="E149" s="79">
        <v>7476</v>
      </c>
      <c r="F149" s="78" t="s">
        <v>57</v>
      </c>
    </row>
    <row r="150" spans="1:10" ht="15.75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3"/>
    </row>
    <row r="151" spans="1:10" x14ac:dyDescent="0.25">
      <c r="B151" s="4"/>
      <c r="C151" s="4"/>
      <c r="D151" s="4"/>
      <c r="E151" s="4"/>
      <c r="F151" s="4"/>
      <c r="G151" s="4"/>
      <c r="H151" s="4"/>
      <c r="I151" s="4"/>
    </row>
    <row r="152" spans="1:10" x14ac:dyDescent="0.25">
      <c r="D152" s="4"/>
    </row>
    <row r="153" spans="1:10" x14ac:dyDescent="0.25">
      <c r="D153" s="4"/>
    </row>
    <row r="159" spans="1:10" s="26" customFormat="1" ht="27.75" customHeight="1" x14ac:dyDescent="0.25"/>
    <row r="160" spans="1:10" s="26" customFormat="1" x14ac:dyDescent="0.25">
      <c r="A160" s="53"/>
      <c r="B160" s="53"/>
      <c r="C160" s="53"/>
      <c r="D160" s="53"/>
      <c r="E160" s="53"/>
      <c r="F160" s="53"/>
      <c r="G160" s="53"/>
      <c r="H160" s="53"/>
    </row>
    <row r="161" spans="1:7" s="26" customFormat="1" x14ac:dyDescent="0.25">
      <c r="A161" s="54" t="s">
        <v>181</v>
      </c>
      <c r="B161" s="53"/>
      <c r="C161" s="53"/>
      <c r="D161" s="53"/>
      <c r="E161" s="53"/>
      <c r="F161" s="53" t="s">
        <v>182</v>
      </c>
      <c r="G161" s="53"/>
    </row>
    <row r="162" spans="1:7" s="26" customFormat="1" ht="15.75" thickBot="1" x14ac:dyDescent="0.3">
      <c r="A162" s="55" t="s">
        <v>130</v>
      </c>
      <c r="B162" s="55"/>
      <c r="C162" s="55"/>
      <c r="D162" s="55" t="s">
        <v>49</v>
      </c>
      <c r="E162" s="55"/>
      <c r="F162" s="55" t="s">
        <v>50</v>
      </c>
      <c r="G162" s="55"/>
    </row>
    <row r="163" spans="1:7" s="26" customFormat="1" ht="15.75" x14ac:dyDescent="0.25">
      <c r="A163" s="140" t="s">
        <v>51</v>
      </c>
      <c r="B163" s="142">
        <v>2017</v>
      </c>
      <c r="C163" s="143"/>
      <c r="D163" s="142">
        <v>2018</v>
      </c>
      <c r="E163" s="143"/>
      <c r="F163" s="63" t="s">
        <v>2</v>
      </c>
    </row>
    <row r="164" spans="1:7" s="26" customFormat="1" ht="16.5" thickBot="1" x14ac:dyDescent="0.3">
      <c r="A164" s="141"/>
      <c r="B164" s="64" t="s">
        <v>105</v>
      </c>
      <c r="C164" s="64" t="s">
        <v>106</v>
      </c>
      <c r="D164" s="64" t="s">
        <v>105</v>
      </c>
      <c r="E164" s="65" t="s">
        <v>106</v>
      </c>
      <c r="F164" s="66"/>
    </row>
    <row r="165" spans="1:7" s="26" customFormat="1" x14ac:dyDescent="0.25">
      <c r="A165" s="67" t="s">
        <v>59</v>
      </c>
      <c r="B165" s="68">
        <v>193.18100000000001</v>
      </c>
      <c r="C165" s="68">
        <v>402.95252849740933</v>
      </c>
      <c r="D165" s="68">
        <v>154</v>
      </c>
      <c r="E165" s="68">
        <v>111</v>
      </c>
      <c r="F165" s="70" t="s">
        <v>4</v>
      </c>
    </row>
    <row r="166" spans="1:7" s="26" customFormat="1" x14ac:dyDescent="0.25">
      <c r="A166" s="71" t="s">
        <v>60</v>
      </c>
      <c r="B166" s="68">
        <v>58177.868700000006</v>
      </c>
      <c r="C166" s="68">
        <v>79596.809911917109</v>
      </c>
      <c r="D166" s="68">
        <v>52658.69490000001</v>
      </c>
      <c r="E166" s="68">
        <v>82424.997428821225</v>
      </c>
      <c r="F166" s="72" t="s">
        <v>6</v>
      </c>
    </row>
    <row r="167" spans="1:7" s="26" customFormat="1" x14ac:dyDescent="0.25">
      <c r="A167" s="67" t="s">
        <v>7</v>
      </c>
      <c r="B167" s="68">
        <v>689.35974399999998</v>
      </c>
      <c r="C167" s="68">
        <v>513.77968134715024</v>
      </c>
      <c r="D167" s="68">
        <v>2931.6330899999998</v>
      </c>
      <c r="E167" s="68">
        <v>2755.0335210466314</v>
      </c>
      <c r="F167" s="69" t="s">
        <v>8</v>
      </c>
    </row>
    <row r="168" spans="1:7" s="26" customFormat="1" x14ac:dyDescent="0.25">
      <c r="A168" s="67" t="s">
        <v>17</v>
      </c>
      <c r="B168" s="68">
        <v>19485.575850000001</v>
      </c>
      <c r="C168" s="68">
        <v>32075.763031088081</v>
      </c>
      <c r="D168" s="68">
        <v>24047.427704000002</v>
      </c>
      <c r="E168" s="68">
        <v>41063.076768199462</v>
      </c>
      <c r="F168" s="70" t="s">
        <v>18</v>
      </c>
    </row>
    <row r="169" spans="1:7" s="26" customFormat="1" x14ac:dyDescent="0.25">
      <c r="A169" s="67" t="s">
        <v>25</v>
      </c>
      <c r="B169" s="68">
        <v>80</v>
      </c>
      <c r="C169" s="68">
        <v>82.891191709844549</v>
      </c>
      <c r="D169" s="68">
        <v>1258.838</v>
      </c>
      <c r="E169" s="68">
        <v>2075.4877336787563</v>
      </c>
      <c r="F169" s="70" t="s">
        <v>26</v>
      </c>
    </row>
    <row r="170" spans="1:7" s="26" customFormat="1" x14ac:dyDescent="0.25">
      <c r="A170" s="71" t="s">
        <v>33</v>
      </c>
      <c r="B170" s="68">
        <v>505.06200000000007</v>
      </c>
      <c r="C170" s="68">
        <v>521.69977461139888</v>
      </c>
      <c r="D170" s="68">
        <v>639.923</v>
      </c>
      <c r="E170" s="68">
        <v>712.59092227979272</v>
      </c>
      <c r="F170" s="72" t="s">
        <v>34</v>
      </c>
    </row>
    <row r="171" spans="1:7" s="26" customFormat="1" x14ac:dyDescent="0.25">
      <c r="A171" s="67" t="s">
        <v>45</v>
      </c>
      <c r="B171" s="68" t="s">
        <v>128</v>
      </c>
      <c r="C171" s="68">
        <v>0</v>
      </c>
      <c r="D171" s="68" t="s">
        <v>128</v>
      </c>
      <c r="E171" s="68" t="s">
        <v>128</v>
      </c>
      <c r="F171" s="69" t="s">
        <v>46</v>
      </c>
    </row>
    <row r="172" spans="1:7" s="26" customFormat="1" x14ac:dyDescent="0.25">
      <c r="A172" s="67" t="s">
        <v>9</v>
      </c>
      <c r="B172" s="68">
        <v>40.328000000000003</v>
      </c>
      <c r="C172" s="68">
        <v>107.10740932642484</v>
      </c>
      <c r="D172" s="68">
        <v>1055.2026000000001</v>
      </c>
      <c r="E172" s="68">
        <v>1315.5086314507769</v>
      </c>
      <c r="F172" s="70" t="s">
        <v>10</v>
      </c>
    </row>
    <row r="173" spans="1:7" s="26" customFormat="1" x14ac:dyDescent="0.25">
      <c r="A173" s="67" t="s">
        <v>21</v>
      </c>
      <c r="B173" s="68" t="s">
        <v>128</v>
      </c>
      <c r="C173" s="68">
        <v>0</v>
      </c>
      <c r="D173" s="68" t="s">
        <v>128</v>
      </c>
      <c r="E173" s="68" t="s">
        <v>128</v>
      </c>
      <c r="F173" s="70" t="s">
        <v>22</v>
      </c>
    </row>
    <row r="174" spans="1:7" s="26" customFormat="1" x14ac:dyDescent="0.25">
      <c r="A174" s="71" t="s">
        <v>31</v>
      </c>
      <c r="B174" s="68">
        <v>2481.1529999999998</v>
      </c>
      <c r="C174" s="68">
        <v>2926.1144715025907</v>
      </c>
      <c r="D174" s="68">
        <v>3102.5639999999999</v>
      </c>
      <c r="E174" s="68">
        <v>1766.1936282383419</v>
      </c>
      <c r="F174" s="72" t="s">
        <v>32</v>
      </c>
    </row>
    <row r="175" spans="1:7" s="26" customFormat="1" x14ac:dyDescent="0.25">
      <c r="A175" s="67" t="s">
        <v>35</v>
      </c>
      <c r="B175" s="68">
        <v>9</v>
      </c>
      <c r="C175" s="68">
        <v>25.927461139896369</v>
      </c>
      <c r="D175" s="68">
        <v>78.230999999999995</v>
      </c>
      <c r="E175" s="68">
        <v>191.9509896373057</v>
      </c>
      <c r="F175" s="69" t="s">
        <v>36</v>
      </c>
    </row>
    <row r="176" spans="1:7" s="26" customFormat="1" x14ac:dyDescent="0.25">
      <c r="A176" s="67" t="s">
        <v>56</v>
      </c>
      <c r="B176" s="68">
        <v>270</v>
      </c>
      <c r="C176" s="68">
        <v>186.06217616580312</v>
      </c>
      <c r="D176" s="68">
        <v>820.04</v>
      </c>
      <c r="E176" s="68">
        <v>358.3693341968912</v>
      </c>
      <c r="F176" s="70" t="s">
        <v>38</v>
      </c>
    </row>
    <row r="177" spans="1:9" s="26" customFormat="1" ht="15.75" thickBot="1" x14ac:dyDescent="0.3">
      <c r="A177" s="67" t="s">
        <v>53</v>
      </c>
      <c r="B177" s="68">
        <v>5370.5649999999987</v>
      </c>
      <c r="C177" s="68">
        <v>4362.9247098445594</v>
      </c>
      <c r="D177" s="68">
        <v>9617.672512000001</v>
      </c>
      <c r="E177" s="68">
        <v>4635.9492282259071</v>
      </c>
      <c r="F177" s="70" t="s">
        <v>40</v>
      </c>
    </row>
    <row r="178" spans="1:9" s="26" customFormat="1" ht="15.75" thickBot="1" x14ac:dyDescent="0.3">
      <c r="A178" s="76" t="s">
        <v>139</v>
      </c>
      <c r="B178" s="79">
        <v>87302.09329400002</v>
      </c>
      <c r="C178" s="79">
        <v>120802.03234715025</v>
      </c>
      <c r="D178" s="79">
        <f>SUM(D165:D177)</f>
        <v>96364.226806000021</v>
      </c>
      <c r="E178" s="79">
        <f>SUM(E165:E177)</f>
        <v>137410.15818577513</v>
      </c>
      <c r="F178" s="78" t="s">
        <v>162</v>
      </c>
    </row>
    <row r="179" spans="1:9" s="26" customFormat="1" x14ac:dyDescent="0.25">
      <c r="A179" s="55"/>
      <c r="B179" s="55"/>
      <c r="C179" s="55"/>
      <c r="D179" s="55"/>
      <c r="E179" s="55"/>
      <c r="F179" s="55"/>
      <c r="G179" s="55"/>
      <c r="H179" s="55"/>
    </row>
    <row r="180" spans="1:9" s="26" customFormat="1" x14ac:dyDescent="0.25">
      <c r="A180" s="55"/>
      <c r="B180" s="56"/>
      <c r="C180" s="56"/>
      <c r="D180" s="56"/>
      <c r="E180" s="56"/>
      <c r="F180" s="56"/>
      <c r="G180" s="56"/>
      <c r="H180" s="56"/>
      <c r="I180" s="49"/>
    </row>
    <row r="181" spans="1:9" x14ac:dyDescent="0.25">
      <c r="A181" s="19"/>
      <c r="B181" s="19"/>
      <c r="C181" s="19"/>
      <c r="D181" s="19"/>
      <c r="E181" s="19"/>
      <c r="F181" s="19"/>
      <c r="G181" s="19"/>
      <c r="H181" s="19"/>
    </row>
    <row r="190" spans="1:9" s="28" customFormat="1" x14ac:dyDescent="0.25">
      <c r="A190" s="54" t="s">
        <v>183</v>
      </c>
      <c r="B190" s="53"/>
      <c r="C190" s="53"/>
      <c r="D190" s="53"/>
      <c r="E190" s="53"/>
      <c r="F190" s="53" t="s">
        <v>184</v>
      </c>
    </row>
    <row r="191" spans="1:9" s="28" customFormat="1" ht="15.75" thickBot="1" x14ac:dyDescent="0.3">
      <c r="A191" s="53" t="s">
        <v>130</v>
      </c>
      <c r="B191" s="53"/>
      <c r="C191" s="53"/>
      <c r="D191" s="53" t="s">
        <v>49</v>
      </c>
      <c r="E191" s="53"/>
      <c r="F191" s="53" t="s">
        <v>50</v>
      </c>
    </row>
    <row r="192" spans="1:9" s="28" customFormat="1" ht="15.75" x14ac:dyDescent="0.25">
      <c r="A192" s="140" t="s">
        <v>51</v>
      </c>
      <c r="B192" s="142">
        <v>2017</v>
      </c>
      <c r="C192" s="143"/>
      <c r="D192" s="142">
        <v>2018</v>
      </c>
      <c r="E192" s="143"/>
      <c r="F192" s="63" t="s">
        <v>2</v>
      </c>
    </row>
    <row r="193" spans="1:6" s="28" customFormat="1" ht="16.5" thickBot="1" x14ac:dyDescent="0.3">
      <c r="A193" s="141"/>
      <c r="B193" s="64"/>
      <c r="C193" s="64"/>
      <c r="D193" s="64" t="s">
        <v>105</v>
      </c>
      <c r="E193" s="65" t="s">
        <v>106</v>
      </c>
      <c r="F193" s="66"/>
    </row>
    <row r="194" spans="1:6" s="28" customFormat="1" x14ac:dyDescent="0.25">
      <c r="A194" s="67" t="s">
        <v>5</v>
      </c>
      <c r="B194" s="68" t="s">
        <v>128</v>
      </c>
      <c r="C194" s="68">
        <v>77</v>
      </c>
      <c r="D194" s="68" t="s">
        <v>128</v>
      </c>
      <c r="E194" s="68" t="s">
        <v>128</v>
      </c>
      <c r="F194" s="70" t="s">
        <v>6</v>
      </c>
    </row>
    <row r="195" spans="1:6" s="28" customFormat="1" x14ac:dyDescent="0.25">
      <c r="A195" s="71" t="s">
        <v>7</v>
      </c>
      <c r="B195" s="68" t="s">
        <v>128</v>
      </c>
      <c r="C195" s="68" t="s">
        <v>128</v>
      </c>
      <c r="D195" s="68" t="s">
        <v>128</v>
      </c>
      <c r="E195" s="68" t="s">
        <v>128</v>
      </c>
      <c r="F195" s="72" t="s">
        <v>8</v>
      </c>
    </row>
    <row r="196" spans="1:6" s="28" customFormat="1" x14ac:dyDescent="0.25">
      <c r="A196" s="67" t="s">
        <v>33</v>
      </c>
      <c r="B196" s="68" t="s">
        <v>128</v>
      </c>
      <c r="C196" s="68" t="s">
        <v>128</v>
      </c>
      <c r="D196" s="68" t="s">
        <v>128</v>
      </c>
      <c r="E196" s="68">
        <v>50</v>
      </c>
      <c r="F196" s="69" t="s">
        <v>34</v>
      </c>
    </row>
    <row r="197" spans="1:6" s="28" customFormat="1" x14ac:dyDescent="0.25">
      <c r="A197" s="67" t="s">
        <v>17</v>
      </c>
      <c r="B197" s="68">
        <v>952</v>
      </c>
      <c r="C197" s="68">
        <v>728</v>
      </c>
      <c r="D197" s="68" t="s">
        <v>128</v>
      </c>
      <c r="E197" s="68" t="s">
        <v>128</v>
      </c>
      <c r="F197" s="70" t="s">
        <v>18</v>
      </c>
    </row>
    <row r="198" spans="1:6" s="28" customFormat="1" ht="15.75" thickBot="1" x14ac:dyDescent="0.3">
      <c r="A198" s="67" t="s">
        <v>55</v>
      </c>
      <c r="B198" s="68" t="s">
        <v>128</v>
      </c>
      <c r="C198" s="68" t="s">
        <v>128</v>
      </c>
      <c r="D198" s="68">
        <v>32</v>
      </c>
      <c r="E198" s="68">
        <v>308</v>
      </c>
      <c r="F198" s="70" t="s">
        <v>28</v>
      </c>
    </row>
    <row r="199" spans="1:6" s="28" customFormat="1" ht="15.75" thickBot="1" x14ac:dyDescent="0.3">
      <c r="A199" s="76" t="s">
        <v>139</v>
      </c>
      <c r="B199" s="79">
        <v>952</v>
      </c>
      <c r="C199" s="79">
        <v>805</v>
      </c>
      <c r="D199" s="79">
        <v>32</v>
      </c>
      <c r="E199" s="79">
        <v>358</v>
      </c>
      <c r="F199" s="78" t="s">
        <v>48</v>
      </c>
    </row>
    <row r="200" spans="1:6" x14ac:dyDescent="0.25">
      <c r="A200" s="53"/>
      <c r="B200" s="53"/>
      <c r="C200" s="53"/>
      <c r="D200" s="53"/>
      <c r="E200" s="53"/>
      <c r="F200" s="53"/>
    </row>
    <row r="201" spans="1:6" x14ac:dyDescent="0.25">
      <c r="A201" s="53"/>
      <c r="B201" s="53"/>
      <c r="C201" s="53"/>
      <c r="D201" s="53"/>
      <c r="E201" s="53"/>
      <c r="F201" s="53"/>
    </row>
    <row r="204" spans="1:6" x14ac:dyDescent="0.25">
      <c r="A204" s="52" t="s">
        <v>185</v>
      </c>
      <c r="F204" t="s">
        <v>186</v>
      </c>
    </row>
    <row r="205" spans="1:6" ht="15.75" thickBot="1" x14ac:dyDescent="0.3">
      <c r="A205" t="s">
        <v>130</v>
      </c>
      <c r="D205" t="s">
        <v>49</v>
      </c>
      <c r="F205" t="s">
        <v>50</v>
      </c>
    </row>
    <row r="206" spans="1:6" ht="15.75" x14ac:dyDescent="0.25">
      <c r="A206" s="140" t="s">
        <v>51</v>
      </c>
      <c r="B206" s="142">
        <v>2017</v>
      </c>
      <c r="C206" s="143"/>
      <c r="D206" s="142">
        <v>2018</v>
      </c>
      <c r="E206" s="143"/>
      <c r="F206" s="63" t="s">
        <v>2</v>
      </c>
    </row>
    <row r="207" spans="1:6" ht="16.5" thickBot="1" x14ac:dyDescent="0.3">
      <c r="A207" s="141"/>
      <c r="B207" s="64" t="s">
        <v>105</v>
      </c>
      <c r="C207" s="64" t="s">
        <v>106</v>
      </c>
      <c r="D207" s="64" t="s">
        <v>105</v>
      </c>
      <c r="E207" s="65" t="s">
        <v>106</v>
      </c>
      <c r="F207" s="66"/>
    </row>
    <row r="208" spans="1:6" x14ac:dyDescent="0.25">
      <c r="A208" s="67" t="s">
        <v>3</v>
      </c>
      <c r="B208" s="68">
        <v>6</v>
      </c>
      <c r="C208" s="68">
        <v>8</v>
      </c>
      <c r="D208" s="68" t="s">
        <v>128</v>
      </c>
      <c r="E208" s="68" t="s">
        <v>128</v>
      </c>
      <c r="F208" s="70" t="s">
        <v>4</v>
      </c>
    </row>
    <row r="209" spans="1:7" x14ac:dyDescent="0.25">
      <c r="A209" s="71" t="s">
        <v>5</v>
      </c>
      <c r="B209" s="68">
        <v>87</v>
      </c>
      <c r="C209" s="68">
        <v>718</v>
      </c>
      <c r="D209" s="68">
        <v>16</v>
      </c>
      <c r="E209" s="68">
        <v>50</v>
      </c>
      <c r="F209" s="72" t="s">
        <v>6</v>
      </c>
    </row>
    <row r="210" spans="1:7" x14ac:dyDescent="0.25">
      <c r="A210" s="67" t="s">
        <v>7</v>
      </c>
      <c r="B210" s="68">
        <v>5</v>
      </c>
      <c r="C210" s="68">
        <v>42</v>
      </c>
      <c r="D210" s="68">
        <v>2</v>
      </c>
      <c r="E210" s="68">
        <v>2</v>
      </c>
      <c r="F210" s="69" t="s">
        <v>8</v>
      </c>
    </row>
    <row r="211" spans="1:7" x14ac:dyDescent="0.25">
      <c r="A211" s="67" t="s">
        <v>17</v>
      </c>
      <c r="B211" s="68" t="s">
        <v>128</v>
      </c>
      <c r="C211" s="68" t="s">
        <v>128</v>
      </c>
      <c r="D211" s="68">
        <v>1</v>
      </c>
      <c r="E211" s="68">
        <v>4</v>
      </c>
      <c r="F211" s="70" t="s">
        <v>18</v>
      </c>
    </row>
    <row r="212" spans="1:7" x14ac:dyDescent="0.25">
      <c r="A212" s="71" t="s">
        <v>25</v>
      </c>
      <c r="B212" s="68">
        <v>6</v>
      </c>
      <c r="C212" s="68">
        <v>32</v>
      </c>
      <c r="D212" s="68">
        <v>143</v>
      </c>
      <c r="E212" s="68">
        <v>193</v>
      </c>
      <c r="F212" s="72" t="s">
        <v>26</v>
      </c>
    </row>
    <row r="213" spans="1:7" x14ac:dyDescent="0.25">
      <c r="A213" s="67" t="s">
        <v>55</v>
      </c>
      <c r="B213" s="68">
        <v>2</v>
      </c>
      <c r="C213" s="68">
        <v>5</v>
      </c>
      <c r="D213" s="68" t="s">
        <v>128</v>
      </c>
      <c r="E213" s="68" t="s">
        <v>128</v>
      </c>
      <c r="F213" s="69" t="s">
        <v>160</v>
      </c>
    </row>
    <row r="214" spans="1:7" x14ac:dyDescent="0.25">
      <c r="A214" s="67" t="s">
        <v>35</v>
      </c>
      <c r="B214" s="68" t="s">
        <v>128</v>
      </c>
      <c r="C214" s="68" t="s">
        <v>128</v>
      </c>
      <c r="D214" s="68">
        <v>2</v>
      </c>
      <c r="E214" s="68">
        <v>9</v>
      </c>
      <c r="F214" s="70" t="s">
        <v>36</v>
      </c>
    </row>
    <row r="215" spans="1:7" ht="15.75" thickBot="1" x14ac:dyDescent="0.3">
      <c r="A215" s="71" t="s">
        <v>31</v>
      </c>
      <c r="B215" s="68" t="s">
        <v>128</v>
      </c>
      <c r="C215" s="68" t="s">
        <v>128</v>
      </c>
      <c r="D215" s="68">
        <v>144</v>
      </c>
      <c r="E215" s="68">
        <v>1599</v>
      </c>
      <c r="F215" s="72" t="s">
        <v>32</v>
      </c>
    </row>
    <row r="216" spans="1:7" ht="15.75" thickBot="1" x14ac:dyDescent="0.3">
      <c r="A216" s="76" t="s">
        <v>139</v>
      </c>
      <c r="B216" s="79">
        <v>106</v>
      </c>
      <c r="C216" s="79">
        <v>805</v>
      </c>
      <c r="D216" s="79">
        <v>308</v>
      </c>
      <c r="E216" s="79">
        <v>1857</v>
      </c>
      <c r="F216" s="78" t="s">
        <v>61</v>
      </c>
    </row>
    <row r="223" spans="1:7" x14ac:dyDescent="0.25">
      <c r="F223" s="53" t="s">
        <v>188</v>
      </c>
    </row>
    <row r="224" spans="1:7" s="26" customFormat="1" x14ac:dyDescent="0.25">
      <c r="A224" s="54" t="s">
        <v>187</v>
      </c>
      <c r="B224" s="53"/>
      <c r="C224" s="53"/>
      <c r="D224" s="53"/>
      <c r="E224" s="53"/>
      <c r="F224" s="53" t="s">
        <v>50</v>
      </c>
      <c r="G224" s="53"/>
    </row>
    <row r="225" spans="1:10" s="26" customFormat="1" ht="15.75" thickBot="1" x14ac:dyDescent="0.3">
      <c r="A225" s="53" t="s">
        <v>130</v>
      </c>
      <c r="B225" s="53"/>
      <c r="C225" s="53"/>
      <c r="D225" s="53"/>
      <c r="E225" s="53"/>
      <c r="F225" s="53" t="s">
        <v>49</v>
      </c>
      <c r="G225" s="53"/>
    </row>
    <row r="226" spans="1:10" s="26" customFormat="1" ht="15.75" x14ac:dyDescent="0.25">
      <c r="A226" s="140" t="s">
        <v>51</v>
      </c>
      <c r="B226" s="142">
        <v>2017</v>
      </c>
      <c r="C226" s="143"/>
      <c r="D226" s="142">
        <v>2018</v>
      </c>
      <c r="E226" s="143"/>
      <c r="F226" s="63" t="s">
        <v>2</v>
      </c>
      <c r="I226"/>
      <c r="J226"/>
    </row>
    <row r="227" spans="1:10" s="26" customFormat="1" ht="16.5" thickBot="1" x14ac:dyDescent="0.3">
      <c r="A227" s="141"/>
      <c r="B227" s="64" t="s">
        <v>105</v>
      </c>
      <c r="C227" s="64" t="s">
        <v>106</v>
      </c>
      <c r="D227" s="64" t="s">
        <v>105</v>
      </c>
      <c r="E227" s="65" t="s">
        <v>106</v>
      </c>
      <c r="F227" s="66"/>
      <c r="I227"/>
      <c r="J227"/>
    </row>
    <row r="228" spans="1:10" s="26" customFormat="1" x14ac:dyDescent="0.25">
      <c r="A228" s="67" t="s">
        <v>3</v>
      </c>
      <c r="B228" s="68">
        <v>8</v>
      </c>
      <c r="C228" s="68">
        <v>49</v>
      </c>
      <c r="D228" s="68">
        <v>10</v>
      </c>
      <c r="E228" s="68">
        <v>71</v>
      </c>
      <c r="F228" s="70" t="s">
        <v>4</v>
      </c>
      <c r="I228"/>
      <c r="J228"/>
    </row>
    <row r="229" spans="1:10" s="26" customFormat="1" x14ac:dyDescent="0.25">
      <c r="A229" s="71" t="s">
        <v>5</v>
      </c>
      <c r="B229" s="68">
        <v>7</v>
      </c>
      <c r="C229" s="68">
        <v>106</v>
      </c>
      <c r="D229" s="68">
        <v>14</v>
      </c>
      <c r="E229" s="68">
        <v>154</v>
      </c>
      <c r="F229" s="72" t="s">
        <v>6</v>
      </c>
      <c r="I229"/>
      <c r="J229"/>
    </row>
    <row r="230" spans="1:10" s="26" customFormat="1" ht="22.5" customHeight="1" x14ac:dyDescent="0.25">
      <c r="A230" s="67" t="s">
        <v>7</v>
      </c>
      <c r="B230" s="68" t="s">
        <v>128</v>
      </c>
      <c r="C230" s="68" t="s">
        <v>128</v>
      </c>
      <c r="D230" s="68">
        <v>0</v>
      </c>
      <c r="E230" s="68">
        <v>0</v>
      </c>
      <c r="F230" s="69" t="s">
        <v>8</v>
      </c>
      <c r="I230"/>
      <c r="J230"/>
    </row>
    <row r="231" spans="1:10" s="26" customFormat="1" x14ac:dyDescent="0.25">
      <c r="A231" s="67" t="s">
        <v>17</v>
      </c>
      <c r="B231" s="68">
        <v>75</v>
      </c>
      <c r="C231" s="68">
        <v>765</v>
      </c>
      <c r="D231" s="68">
        <v>77</v>
      </c>
      <c r="E231" s="68">
        <v>892</v>
      </c>
      <c r="F231" s="69" t="s">
        <v>18</v>
      </c>
      <c r="I231"/>
      <c r="J231"/>
    </row>
    <row r="232" spans="1:10" s="26" customFormat="1" x14ac:dyDescent="0.25">
      <c r="A232" s="67" t="s">
        <v>25</v>
      </c>
      <c r="B232" s="68">
        <v>1</v>
      </c>
      <c r="C232" s="68">
        <v>34</v>
      </c>
      <c r="D232" s="68">
        <v>5</v>
      </c>
      <c r="E232" s="68">
        <v>71</v>
      </c>
      <c r="F232" s="70" t="s">
        <v>26</v>
      </c>
      <c r="I232"/>
      <c r="J232"/>
    </row>
    <row r="233" spans="1:10" s="26" customFormat="1" x14ac:dyDescent="0.25">
      <c r="A233" s="67" t="s">
        <v>31</v>
      </c>
      <c r="B233" s="68">
        <v>11</v>
      </c>
      <c r="C233" s="68">
        <v>192</v>
      </c>
      <c r="D233" s="68">
        <v>14</v>
      </c>
      <c r="E233" s="68">
        <v>221</v>
      </c>
      <c r="F233" s="70" t="s">
        <v>32</v>
      </c>
      <c r="I233"/>
      <c r="J233"/>
    </row>
    <row r="234" spans="1:10" s="26" customFormat="1" x14ac:dyDescent="0.25">
      <c r="A234" s="71" t="s">
        <v>33</v>
      </c>
      <c r="B234" s="68">
        <v>1</v>
      </c>
      <c r="C234" s="68">
        <v>6</v>
      </c>
      <c r="D234" s="68">
        <v>6</v>
      </c>
      <c r="E234" s="68">
        <v>105</v>
      </c>
      <c r="F234" s="72" t="s">
        <v>34</v>
      </c>
      <c r="I234"/>
      <c r="J234"/>
    </row>
    <row r="235" spans="1:10" s="26" customFormat="1" ht="15.75" thickBot="1" x14ac:dyDescent="0.3">
      <c r="A235" s="67" t="s">
        <v>39</v>
      </c>
      <c r="B235" s="68" t="s">
        <v>128</v>
      </c>
      <c r="C235" s="68" t="s">
        <v>128</v>
      </c>
      <c r="D235" s="68">
        <v>1</v>
      </c>
      <c r="E235" s="68">
        <v>13</v>
      </c>
      <c r="F235" s="69" t="s">
        <v>40</v>
      </c>
      <c r="I235"/>
      <c r="J235"/>
    </row>
    <row r="236" spans="1:10" s="26" customFormat="1" ht="15.75" thickBot="1" x14ac:dyDescent="0.3">
      <c r="A236" s="76" t="s">
        <v>139</v>
      </c>
      <c r="B236" s="79">
        <v>103</v>
      </c>
      <c r="C236" s="79">
        <v>1152</v>
      </c>
      <c r="D236" s="79">
        <v>127</v>
      </c>
      <c r="E236" s="79">
        <v>1527</v>
      </c>
      <c r="F236" s="78" t="s">
        <v>61</v>
      </c>
      <c r="I236"/>
      <c r="J236"/>
    </row>
    <row r="239" spans="1:10" x14ac:dyDescent="0.25">
      <c r="F239" s="4"/>
      <c r="G239" s="4"/>
      <c r="H239" s="4"/>
      <c r="I239" s="4"/>
    </row>
    <row r="240" spans="1:10" x14ac:dyDescent="0.25">
      <c r="F240" s="4"/>
    </row>
    <row r="241" spans="1:9" x14ac:dyDescent="0.25">
      <c r="F241" s="4"/>
    </row>
    <row r="243" spans="1:9" x14ac:dyDescent="0.25">
      <c r="B243" s="4"/>
      <c r="C243" s="4"/>
      <c r="D243" s="4"/>
      <c r="E243" s="4"/>
      <c r="F243" s="4"/>
      <c r="G243" s="4"/>
      <c r="H243" s="4"/>
      <c r="I243" s="4"/>
    </row>
    <row r="245" spans="1:9" s="26" customFormat="1" x14ac:dyDescent="0.25"/>
    <row r="246" spans="1:9" s="26" customFormat="1" x14ac:dyDescent="0.25">
      <c r="A246" s="54" t="s">
        <v>189</v>
      </c>
      <c r="B246" s="53"/>
      <c r="C246" s="53"/>
      <c r="D246" s="53"/>
      <c r="E246" s="53"/>
      <c r="F246" s="53" t="s">
        <v>190</v>
      </c>
      <c r="G246" s="53"/>
    </row>
    <row r="247" spans="1:9" s="26" customFormat="1" ht="15.75" thickBot="1" x14ac:dyDescent="0.3">
      <c r="A247" s="53" t="s">
        <v>130</v>
      </c>
      <c r="B247" s="53"/>
      <c r="C247" s="53"/>
      <c r="D247" s="53" t="s">
        <v>49</v>
      </c>
      <c r="F247" s="53" t="s">
        <v>50</v>
      </c>
      <c r="G247" s="53"/>
    </row>
    <row r="248" spans="1:9" s="26" customFormat="1" ht="15.75" x14ac:dyDescent="0.25">
      <c r="A248" s="140" t="s">
        <v>51</v>
      </c>
      <c r="B248" s="142">
        <v>2017</v>
      </c>
      <c r="C248" s="143"/>
      <c r="D248" s="142">
        <v>2018</v>
      </c>
      <c r="E248" s="143"/>
      <c r="F248" s="63" t="s">
        <v>2</v>
      </c>
    </row>
    <row r="249" spans="1:9" s="26" customFormat="1" ht="16.5" thickBot="1" x14ac:dyDescent="0.3">
      <c r="A249" s="141"/>
      <c r="B249" s="64" t="s">
        <v>105</v>
      </c>
      <c r="C249" s="64" t="s">
        <v>106</v>
      </c>
      <c r="D249" s="64" t="s">
        <v>105</v>
      </c>
      <c r="E249" s="65" t="s">
        <v>106</v>
      </c>
      <c r="F249" s="66"/>
    </row>
    <row r="250" spans="1:9" s="26" customFormat="1" x14ac:dyDescent="0.25">
      <c r="A250" s="67" t="s">
        <v>3</v>
      </c>
      <c r="B250" s="68">
        <v>2356</v>
      </c>
      <c r="C250" s="68">
        <v>2302.4259999999999</v>
      </c>
      <c r="D250" s="68">
        <v>1295</v>
      </c>
      <c r="E250" s="68">
        <v>41116</v>
      </c>
      <c r="F250" s="70" t="s">
        <v>4</v>
      </c>
    </row>
    <row r="251" spans="1:9" s="26" customFormat="1" x14ac:dyDescent="0.25">
      <c r="A251" s="71" t="s">
        <v>5</v>
      </c>
      <c r="B251" s="68">
        <v>5246</v>
      </c>
      <c r="C251" s="68">
        <v>3798.5360000000001</v>
      </c>
      <c r="D251" s="68">
        <v>5722</v>
      </c>
      <c r="E251" s="68">
        <v>81180</v>
      </c>
      <c r="F251" s="72" t="s">
        <v>6</v>
      </c>
    </row>
    <row r="252" spans="1:9" s="26" customFormat="1" x14ac:dyDescent="0.25">
      <c r="A252" s="67" t="s">
        <v>7</v>
      </c>
      <c r="B252" s="68">
        <v>75</v>
      </c>
      <c r="C252" s="68">
        <v>85.550000000000011</v>
      </c>
      <c r="D252" s="68">
        <v>202</v>
      </c>
      <c r="E252" s="68">
        <v>7842</v>
      </c>
      <c r="F252" s="69" t="s">
        <v>8</v>
      </c>
    </row>
    <row r="253" spans="1:9" s="26" customFormat="1" x14ac:dyDescent="0.25">
      <c r="A253" s="67" t="s">
        <v>9</v>
      </c>
      <c r="B253" s="68" t="s">
        <v>128</v>
      </c>
      <c r="C253" s="68" t="s">
        <v>128</v>
      </c>
      <c r="D253" s="68">
        <v>182</v>
      </c>
      <c r="E253" s="68">
        <v>4085</v>
      </c>
      <c r="F253" s="69" t="s">
        <v>10</v>
      </c>
    </row>
    <row r="254" spans="1:9" s="26" customFormat="1" x14ac:dyDescent="0.25">
      <c r="A254" s="67" t="s">
        <v>17</v>
      </c>
      <c r="B254" s="68">
        <v>11897</v>
      </c>
      <c r="C254" s="68">
        <v>8221.9639999999999</v>
      </c>
      <c r="D254" s="68">
        <v>38</v>
      </c>
      <c r="E254" s="68">
        <v>1603</v>
      </c>
      <c r="F254" s="70" t="s">
        <v>18</v>
      </c>
    </row>
    <row r="255" spans="1:9" s="26" customFormat="1" ht="26.25" customHeight="1" x14ac:dyDescent="0.25">
      <c r="A255" s="71" t="s">
        <v>19</v>
      </c>
      <c r="B255" s="68" t="s">
        <v>128</v>
      </c>
      <c r="C255" s="68" t="s">
        <v>128</v>
      </c>
      <c r="D255" s="68">
        <v>1</v>
      </c>
      <c r="E255" s="68">
        <v>11</v>
      </c>
      <c r="F255" s="72" t="s">
        <v>20</v>
      </c>
    </row>
    <row r="256" spans="1:9" s="26" customFormat="1" x14ac:dyDescent="0.25">
      <c r="A256" s="67" t="s">
        <v>21</v>
      </c>
      <c r="B256" s="68" t="s">
        <v>128</v>
      </c>
      <c r="C256" s="68" t="s">
        <v>128</v>
      </c>
      <c r="D256" s="68">
        <v>0</v>
      </c>
      <c r="E256" s="68">
        <v>0</v>
      </c>
      <c r="F256" s="70" t="s">
        <v>22</v>
      </c>
    </row>
    <row r="257" spans="1:6" s="26" customFormat="1" x14ac:dyDescent="0.25">
      <c r="A257" s="71" t="s">
        <v>25</v>
      </c>
      <c r="B257" s="68" t="s">
        <v>128</v>
      </c>
      <c r="C257" s="68" t="s">
        <v>128</v>
      </c>
      <c r="D257" s="68">
        <v>15</v>
      </c>
      <c r="E257" s="68">
        <v>182</v>
      </c>
      <c r="F257" s="72" t="s">
        <v>26</v>
      </c>
    </row>
    <row r="258" spans="1:6" s="26" customFormat="1" x14ac:dyDescent="0.25">
      <c r="A258" s="67" t="s">
        <v>27</v>
      </c>
      <c r="B258" s="68" t="s">
        <v>128</v>
      </c>
      <c r="C258" s="68" t="s">
        <v>128</v>
      </c>
      <c r="D258" s="68">
        <v>123</v>
      </c>
      <c r="E258" s="68">
        <v>4979</v>
      </c>
      <c r="F258" s="69" t="s">
        <v>28</v>
      </c>
    </row>
    <row r="259" spans="1:6" s="26" customFormat="1" x14ac:dyDescent="0.25">
      <c r="A259" s="67" t="s">
        <v>29</v>
      </c>
      <c r="B259" s="68" t="s">
        <v>128</v>
      </c>
      <c r="C259" s="68" t="s">
        <v>128</v>
      </c>
      <c r="D259" s="68">
        <v>88</v>
      </c>
      <c r="E259" s="68">
        <v>1404</v>
      </c>
      <c r="F259" s="69" t="s">
        <v>30</v>
      </c>
    </row>
    <row r="260" spans="1:6" s="26" customFormat="1" x14ac:dyDescent="0.25">
      <c r="A260" s="67" t="s">
        <v>31</v>
      </c>
      <c r="B260" s="68">
        <v>1786</v>
      </c>
      <c r="C260" s="68">
        <v>1320.7180000000001</v>
      </c>
      <c r="D260" s="68">
        <v>77</v>
      </c>
      <c r="E260" s="68">
        <v>1390</v>
      </c>
      <c r="F260" s="70" t="s">
        <v>32</v>
      </c>
    </row>
    <row r="261" spans="1:6" s="26" customFormat="1" x14ac:dyDescent="0.25">
      <c r="A261" s="71" t="s">
        <v>33</v>
      </c>
      <c r="B261" s="68">
        <v>4016</v>
      </c>
      <c r="C261" s="68">
        <v>3077.712</v>
      </c>
      <c r="D261" s="68">
        <v>3983</v>
      </c>
      <c r="E261" s="68">
        <v>35293</v>
      </c>
      <c r="F261" s="72" t="s">
        <v>34</v>
      </c>
    </row>
    <row r="262" spans="1:6" s="26" customFormat="1" x14ac:dyDescent="0.25">
      <c r="A262" s="67" t="s">
        <v>35</v>
      </c>
      <c r="B262" s="68">
        <v>2742</v>
      </c>
      <c r="C262" s="68">
        <v>3257.28</v>
      </c>
      <c r="D262" s="68">
        <v>2332</v>
      </c>
      <c r="E262" s="68">
        <v>23242</v>
      </c>
      <c r="F262" s="70" t="s">
        <v>36</v>
      </c>
    </row>
    <row r="263" spans="1:6" s="26" customFormat="1" x14ac:dyDescent="0.25">
      <c r="A263" s="71" t="s">
        <v>37</v>
      </c>
      <c r="B263" s="68" t="s">
        <v>128</v>
      </c>
      <c r="C263" s="68" t="s">
        <v>128</v>
      </c>
      <c r="D263" s="68">
        <v>103</v>
      </c>
      <c r="E263" s="68">
        <v>1526</v>
      </c>
      <c r="F263" s="72" t="s">
        <v>38</v>
      </c>
    </row>
    <row r="264" spans="1:6" s="26" customFormat="1" ht="15.75" thickBot="1" x14ac:dyDescent="0.3">
      <c r="A264" s="73" t="s">
        <v>41</v>
      </c>
      <c r="B264" s="74" t="s">
        <v>128</v>
      </c>
      <c r="C264" s="74" t="s">
        <v>128</v>
      </c>
      <c r="D264" s="74">
        <v>5008</v>
      </c>
      <c r="E264" s="74">
        <v>19565</v>
      </c>
      <c r="F264" s="75" t="s">
        <v>42</v>
      </c>
    </row>
    <row r="265" spans="1:6" s="26" customFormat="1" ht="15.75" thickBot="1" x14ac:dyDescent="0.3">
      <c r="A265" s="76" t="s">
        <v>139</v>
      </c>
      <c r="B265" s="77">
        <v>28118</v>
      </c>
      <c r="C265" s="77">
        <v>22064.185999999998</v>
      </c>
      <c r="D265" s="77">
        <v>19169</v>
      </c>
      <c r="E265" s="77">
        <v>223418</v>
      </c>
      <c r="F265" s="78" t="s">
        <v>61</v>
      </c>
    </row>
    <row r="269" spans="1:6" x14ac:dyDescent="0.25">
      <c r="A269" s="52" t="s">
        <v>191</v>
      </c>
      <c r="F269" t="s">
        <v>192</v>
      </c>
    </row>
    <row r="270" spans="1:6" ht="15.75" thickBot="1" x14ac:dyDescent="0.3">
      <c r="A270" t="s">
        <v>130</v>
      </c>
      <c r="D270" t="s">
        <v>49</v>
      </c>
      <c r="F270" t="s">
        <v>50</v>
      </c>
    </row>
    <row r="271" spans="1:6" ht="15.75" x14ac:dyDescent="0.25">
      <c r="A271" s="140" t="s">
        <v>51</v>
      </c>
      <c r="B271" s="142">
        <v>2017</v>
      </c>
      <c r="C271" s="143"/>
      <c r="D271" s="142">
        <v>2018</v>
      </c>
      <c r="E271" s="143"/>
      <c r="F271" s="63" t="s">
        <v>2</v>
      </c>
    </row>
    <row r="272" spans="1:6" ht="16.5" thickBot="1" x14ac:dyDescent="0.3">
      <c r="A272" s="141"/>
      <c r="B272" s="64" t="s">
        <v>105</v>
      </c>
      <c r="C272" s="64" t="s">
        <v>106</v>
      </c>
      <c r="D272" s="64" t="s">
        <v>105</v>
      </c>
      <c r="E272" s="65" t="s">
        <v>106</v>
      </c>
      <c r="F272" s="66"/>
    </row>
    <row r="273" spans="1:10" x14ac:dyDescent="0.25">
      <c r="A273" s="67" t="s">
        <v>5</v>
      </c>
      <c r="B273" s="68">
        <v>20</v>
      </c>
      <c r="C273" s="68">
        <v>135</v>
      </c>
      <c r="D273" s="68">
        <v>15</v>
      </c>
      <c r="E273" s="68">
        <v>150</v>
      </c>
      <c r="F273" s="69" t="s">
        <v>161</v>
      </c>
    </row>
    <row r="274" spans="1:10" x14ac:dyDescent="0.25">
      <c r="A274" s="67" t="s">
        <v>53</v>
      </c>
      <c r="B274" s="68">
        <v>195</v>
      </c>
      <c r="C274" s="68">
        <v>129</v>
      </c>
      <c r="D274" s="68">
        <v>28</v>
      </c>
      <c r="E274" s="68">
        <v>20</v>
      </c>
      <c r="F274" s="70" t="s">
        <v>40</v>
      </c>
    </row>
    <row r="275" spans="1:10" x14ac:dyDescent="0.25">
      <c r="A275" s="71" t="s">
        <v>35</v>
      </c>
      <c r="B275" s="68">
        <v>496</v>
      </c>
      <c r="C275" s="68">
        <v>745</v>
      </c>
      <c r="D275" s="68">
        <v>192</v>
      </c>
      <c r="E275" s="68">
        <v>293</v>
      </c>
      <c r="F275" s="72" t="s">
        <v>36</v>
      </c>
    </row>
    <row r="276" spans="1:10" x14ac:dyDescent="0.25">
      <c r="A276" s="67" t="s">
        <v>43</v>
      </c>
      <c r="B276" s="68">
        <v>81</v>
      </c>
      <c r="C276" s="68">
        <v>96</v>
      </c>
      <c r="D276" s="68">
        <v>6</v>
      </c>
      <c r="E276" s="68">
        <v>6</v>
      </c>
      <c r="F276" s="69" t="s">
        <v>44</v>
      </c>
    </row>
    <row r="277" spans="1:10" x14ac:dyDescent="0.25">
      <c r="A277" s="67" t="s">
        <v>11</v>
      </c>
      <c r="B277" s="68">
        <v>3116</v>
      </c>
      <c r="C277" s="68">
        <v>3248</v>
      </c>
      <c r="D277" s="68">
        <v>2717</v>
      </c>
      <c r="E277" s="68">
        <v>3002</v>
      </c>
      <c r="F277" s="69" t="s">
        <v>12</v>
      </c>
    </row>
    <row r="278" spans="1:10" x14ac:dyDescent="0.25">
      <c r="A278" s="67" t="s">
        <v>31</v>
      </c>
      <c r="B278" s="68">
        <v>2</v>
      </c>
      <c r="C278" s="68">
        <v>10</v>
      </c>
      <c r="D278" s="68">
        <v>14</v>
      </c>
      <c r="E278" s="68">
        <v>81</v>
      </c>
      <c r="F278" s="70" t="s">
        <v>32</v>
      </c>
    </row>
    <row r="279" spans="1:10" x14ac:dyDescent="0.25">
      <c r="A279" s="71" t="s">
        <v>17</v>
      </c>
      <c r="B279" s="68" t="s">
        <v>128</v>
      </c>
      <c r="C279" s="68" t="s">
        <v>128</v>
      </c>
      <c r="D279" s="68" t="s">
        <v>128</v>
      </c>
      <c r="E279" s="68" t="s">
        <v>128</v>
      </c>
      <c r="F279" s="72" t="s">
        <v>18</v>
      </c>
    </row>
    <row r="280" spans="1:10" x14ac:dyDescent="0.25">
      <c r="A280" s="67" t="s">
        <v>9</v>
      </c>
      <c r="B280" s="68">
        <v>75</v>
      </c>
      <c r="C280" s="68">
        <v>113</v>
      </c>
      <c r="D280" s="68">
        <v>1955</v>
      </c>
      <c r="E280" s="68">
        <v>1510</v>
      </c>
      <c r="F280" s="69" t="s">
        <v>10</v>
      </c>
    </row>
    <row r="281" spans="1:10" ht="15.75" thickBot="1" x14ac:dyDescent="0.3">
      <c r="A281" s="73" t="s">
        <v>56</v>
      </c>
      <c r="B281" s="74">
        <v>17</v>
      </c>
      <c r="C281" s="74">
        <v>28</v>
      </c>
      <c r="D281" s="74">
        <v>56</v>
      </c>
      <c r="E281" s="74">
        <v>52</v>
      </c>
      <c r="F281" s="75" t="s">
        <v>38</v>
      </c>
    </row>
    <row r="282" spans="1:10" ht="15.75" thickBot="1" x14ac:dyDescent="0.3">
      <c r="A282" s="76" t="s">
        <v>139</v>
      </c>
      <c r="B282" s="77">
        <v>4002</v>
      </c>
      <c r="C282" s="77">
        <v>4504</v>
      </c>
      <c r="D282" s="77">
        <v>4983</v>
      </c>
      <c r="E282" s="77">
        <v>5114</v>
      </c>
      <c r="F282" s="78" t="s">
        <v>61</v>
      </c>
    </row>
    <row r="283" spans="1:10" ht="15.75" x14ac:dyDescent="0.25">
      <c r="A283" s="13"/>
      <c r="B283" s="15"/>
      <c r="C283" s="15"/>
      <c r="D283" s="15"/>
      <c r="E283" s="15"/>
      <c r="F283" s="15"/>
      <c r="G283" s="15"/>
      <c r="H283" s="15"/>
      <c r="I283" s="15"/>
      <c r="J283" s="13"/>
    </row>
    <row r="284" spans="1:10" ht="15.75" x14ac:dyDescent="0.25">
      <c r="A284" s="13"/>
      <c r="B284" s="15"/>
      <c r="C284" s="15"/>
      <c r="D284" s="15"/>
      <c r="E284" s="15"/>
      <c r="F284" s="15"/>
      <c r="G284" s="15"/>
      <c r="H284" s="15"/>
      <c r="I284" s="15"/>
      <c r="J284" s="13"/>
    </row>
    <row r="285" spans="1:10" ht="15.75" x14ac:dyDescent="0.25">
      <c r="A285" s="13"/>
      <c r="B285" s="15"/>
      <c r="C285" s="15"/>
      <c r="D285" s="15"/>
      <c r="E285" s="15"/>
      <c r="F285" s="15"/>
      <c r="G285" s="15"/>
      <c r="H285" s="15"/>
      <c r="I285" s="15"/>
      <c r="J285" s="13"/>
    </row>
    <row r="286" spans="1:10" ht="15.75" x14ac:dyDescent="0.25">
      <c r="A286" s="13"/>
      <c r="B286" s="15"/>
      <c r="C286" s="15"/>
      <c r="D286" s="15"/>
      <c r="E286" s="15"/>
      <c r="F286" s="15"/>
      <c r="G286" s="15"/>
      <c r="H286" s="15"/>
      <c r="I286" s="15"/>
      <c r="J286" s="13"/>
    </row>
    <row r="287" spans="1:10" ht="15.75" x14ac:dyDescent="0.25">
      <c r="A287" s="13"/>
      <c r="B287" s="15"/>
      <c r="C287" s="15"/>
      <c r="D287" s="15"/>
      <c r="E287" s="15"/>
      <c r="F287" s="15"/>
      <c r="G287" s="15"/>
      <c r="H287" s="15"/>
      <c r="I287" s="15"/>
      <c r="J287" s="13"/>
    </row>
    <row r="288" spans="1:10" ht="15.75" x14ac:dyDescent="0.25">
      <c r="A288" s="13"/>
      <c r="B288" s="15"/>
      <c r="C288" s="15"/>
      <c r="D288" s="15"/>
      <c r="E288" s="15"/>
      <c r="F288" s="15"/>
      <c r="G288" s="15"/>
      <c r="H288" s="15"/>
      <c r="I288" s="15"/>
      <c r="J288" s="13"/>
    </row>
    <row r="290" spans="1:9" x14ac:dyDescent="0.25">
      <c r="B290" s="4"/>
      <c r="C290" s="4"/>
      <c r="D290" s="4"/>
      <c r="E290" s="4"/>
      <c r="F290" s="4"/>
      <c r="G290" s="4"/>
      <c r="H290" s="4"/>
      <c r="I290" s="4"/>
    </row>
    <row r="293" spans="1:9" x14ac:dyDescent="0.25">
      <c r="A293" s="52" t="s">
        <v>193</v>
      </c>
      <c r="F293" t="s">
        <v>194</v>
      </c>
    </row>
    <row r="294" spans="1:9" ht="15.75" customHeight="1" thickBot="1" x14ac:dyDescent="0.3">
      <c r="A294" t="s">
        <v>130</v>
      </c>
      <c r="D294" t="s">
        <v>49</v>
      </c>
      <c r="F294" t="s">
        <v>50</v>
      </c>
    </row>
    <row r="295" spans="1:9" ht="15.75" x14ac:dyDescent="0.25">
      <c r="A295" s="140" t="s">
        <v>51</v>
      </c>
      <c r="B295" s="142">
        <v>2017</v>
      </c>
      <c r="C295" s="143"/>
      <c r="D295" s="142">
        <v>2018</v>
      </c>
      <c r="E295" s="143"/>
      <c r="F295" s="63" t="s">
        <v>2</v>
      </c>
    </row>
    <row r="296" spans="1:9" ht="16.5" thickBot="1" x14ac:dyDescent="0.3">
      <c r="A296" s="141"/>
      <c r="B296" s="64" t="s">
        <v>105</v>
      </c>
      <c r="C296" s="64" t="s">
        <v>106</v>
      </c>
      <c r="D296" s="64" t="s">
        <v>105</v>
      </c>
      <c r="E296" s="65" t="s">
        <v>106</v>
      </c>
      <c r="F296" s="66"/>
    </row>
    <row r="297" spans="1:9" x14ac:dyDescent="0.25">
      <c r="A297" s="67" t="s">
        <v>3</v>
      </c>
      <c r="B297" s="68">
        <v>20</v>
      </c>
      <c r="C297" s="68">
        <v>104</v>
      </c>
      <c r="D297" s="68">
        <v>9</v>
      </c>
      <c r="E297" s="68">
        <v>25</v>
      </c>
      <c r="F297" s="69" t="s">
        <v>4</v>
      </c>
    </row>
    <row r="298" spans="1:9" x14ac:dyDescent="0.25">
      <c r="A298" s="67" t="s">
        <v>5</v>
      </c>
      <c r="B298" s="68">
        <v>1395</v>
      </c>
      <c r="C298" s="68">
        <v>1770</v>
      </c>
      <c r="D298" s="68">
        <v>1071</v>
      </c>
      <c r="E298" s="68">
        <v>1336</v>
      </c>
      <c r="F298" s="70" t="s">
        <v>6</v>
      </c>
    </row>
    <row r="299" spans="1:9" x14ac:dyDescent="0.25">
      <c r="A299" s="71" t="s">
        <v>7</v>
      </c>
      <c r="B299" s="68" t="s">
        <v>128</v>
      </c>
      <c r="C299" s="68" t="s">
        <v>128</v>
      </c>
      <c r="D299" s="68">
        <v>3</v>
      </c>
      <c r="E299" s="68">
        <v>22</v>
      </c>
      <c r="F299" s="72" t="s">
        <v>8</v>
      </c>
    </row>
    <row r="300" spans="1:9" x14ac:dyDescent="0.25">
      <c r="A300" s="67" t="s">
        <v>9</v>
      </c>
      <c r="B300" s="68" t="s">
        <v>128</v>
      </c>
      <c r="C300" s="68">
        <v>203</v>
      </c>
      <c r="D300" s="68">
        <v>376</v>
      </c>
      <c r="E300" s="68">
        <v>970</v>
      </c>
      <c r="F300" s="69" t="s">
        <v>10</v>
      </c>
    </row>
    <row r="301" spans="1:9" x14ac:dyDescent="0.25">
      <c r="A301" s="67" t="s">
        <v>15</v>
      </c>
      <c r="B301" s="68" t="s">
        <v>128</v>
      </c>
      <c r="C301" s="68" t="s">
        <v>128</v>
      </c>
      <c r="D301" s="68" t="s">
        <v>128</v>
      </c>
      <c r="E301" s="68" t="s">
        <v>128</v>
      </c>
      <c r="F301" s="70" t="s">
        <v>16</v>
      </c>
    </row>
    <row r="302" spans="1:9" ht="21.75" customHeight="1" x14ac:dyDescent="0.25">
      <c r="A302" s="71" t="s">
        <v>17</v>
      </c>
      <c r="B302" s="68">
        <v>24630</v>
      </c>
      <c r="C302" s="68">
        <v>31293</v>
      </c>
      <c r="D302" s="68">
        <v>20082</v>
      </c>
      <c r="E302" s="68">
        <v>49211</v>
      </c>
      <c r="F302" s="72" t="s">
        <v>18</v>
      </c>
    </row>
    <row r="303" spans="1:9" x14ac:dyDescent="0.25">
      <c r="A303" s="67" t="s">
        <v>23</v>
      </c>
      <c r="B303" s="68" t="s">
        <v>128</v>
      </c>
      <c r="C303" s="68" t="s">
        <v>128</v>
      </c>
      <c r="D303" s="68" t="s">
        <v>128</v>
      </c>
      <c r="E303" s="68" t="s">
        <v>128</v>
      </c>
      <c r="F303" s="69" t="s">
        <v>24</v>
      </c>
    </row>
    <row r="304" spans="1:9" x14ac:dyDescent="0.25">
      <c r="A304" s="67" t="s">
        <v>27</v>
      </c>
      <c r="B304" s="68">
        <v>10885</v>
      </c>
      <c r="C304" s="68">
        <v>12858</v>
      </c>
      <c r="D304" s="68">
        <v>9477</v>
      </c>
      <c r="E304" s="68">
        <v>7691</v>
      </c>
      <c r="F304" s="70" t="s">
        <v>28</v>
      </c>
    </row>
    <row r="305" spans="1:6" x14ac:dyDescent="0.25">
      <c r="A305" s="71" t="s">
        <v>33</v>
      </c>
      <c r="B305" s="68">
        <v>64</v>
      </c>
      <c r="C305" s="68">
        <v>109</v>
      </c>
      <c r="D305" s="68">
        <v>102</v>
      </c>
      <c r="E305" s="68">
        <v>114</v>
      </c>
      <c r="F305" s="72" t="s">
        <v>34</v>
      </c>
    </row>
    <row r="306" spans="1:6" x14ac:dyDescent="0.25">
      <c r="A306" s="67" t="s">
        <v>35</v>
      </c>
      <c r="B306" s="68">
        <v>78</v>
      </c>
      <c r="C306" s="68">
        <v>196</v>
      </c>
      <c r="D306" s="68">
        <v>209</v>
      </c>
      <c r="E306" s="68">
        <v>661</v>
      </c>
      <c r="F306" s="69" t="s">
        <v>36</v>
      </c>
    </row>
    <row r="307" spans="1:6" x14ac:dyDescent="0.25">
      <c r="A307" s="67" t="s">
        <v>31</v>
      </c>
      <c r="B307" s="68" t="s">
        <v>128</v>
      </c>
      <c r="C307" s="68" t="s">
        <v>128</v>
      </c>
      <c r="D307" s="68">
        <v>239</v>
      </c>
      <c r="E307" s="68">
        <v>201</v>
      </c>
      <c r="F307" s="70" t="s">
        <v>32</v>
      </c>
    </row>
    <row r="308" spans="1:6" x14ac:dyDescent="0.25">
      <c r="A308" s="71" t="s">
        <v>37</v>
      </c>
      <c r="B308" s="68" t="s">
        <v>128</v>
      </c>
      <c r="C308" s="68" t="s">
        <v>128</v>
      </c>
      <c r="D308" s="68" t="s">
        <v>128</v>
      </c>
      <c r="E308" s="68" t="s">
        <v>128</v>
      </c>
      <c r="F308" s="72" t="s">
        <v>38</v>
      </c>
    </row>
    <row r="309" spans="1:6" x14ac:dyDescent="0.25">
      <c r="A309" s="67" t="s">
        <v>39</v>
      </c>
      <c r="B309" s="68">
        <v>5557</v>
      </c>
      <c r="C309" s="68">
        <v>17580</v>
      </c>
      <c r="D309" s="68">
        <v>5280</v>
      </c>
      <c r="E309" s="68">
        <v>23001</v>
      </c>
      <c r="F309" s="69" t="s">
        <v>40</v>
      </c>
    </row>
    <row r="310" spans="1:6" ht="15.75" thickBot="1" x14ac:dyDescent="0.3">
      <c r="A310" s="67" t="s">
        <v>41</v>
      </c>
      <c r="B310" s="68" t="s">
        <v>128</v>
      </c>
      <c r="C310" s="68" t="s">
        <v>128</v>
      </c>
      <c r="D310" s="68" t="s">
        <v>128</v>
      </c>
      <c r="E310" s="68" t="s">
        <v>128</v>
      </c>
      <c r="F310" s="70" t="s">
        <v>42</v>
      </c>
    </row>
    <row r="311" spans="1:6" ht="15.75" thickBot="1" x14ac:dyDescent="0.3">
      <c r="A311" s="76" t="s">
        <v>139</v>
      </c>
      <c r="B311" s="77">
        <v>42629</v>
      </c>
      <c r="C311" s="77">
        <v>64113</v>
      </c>
      <c r="D311" s="77">
        <v>36848</v>
      </c>
      <c r="E311" s="77">
        <v>83232</v>
      </c>
      <c r="F311" s="78" t="s">
        <v>131</v>
      </c>
    </row>
    <row r="324" ht="24" customHeight="1" x14ac:dyDescent="0.25"/>
  </sheetData>
  <mergeCells count="45">
    <mergeCell ref="A5:A6"/>
    <mergeCell ref="B5:C5"/>
    <mergeCell ref="D5:E5"/>
    <mergeCell ref="B105:C105"/>
    <mergeCell ref="B48:C48"/>
    <mergeCell ref="A22:A23"/>
    <mergeCell ref="D22:E22"/>
    <mergeCell ref="B22:C22"/>
    <mergeCell ref="D48:E48"/>
    <mergeCell ref="D105:E105"/>
    <mergeCell ref="B88:C88"/>
    <mergeCell ref="D88:E88"/>
    <mergeCell ref="B66:C66"/>
    <mergeCell ref="D66:E66"/>
    <mergeCell ref="A48:A49"/>
    <mergeCell ref="A66:A67"/>
    <mergeCell ref="A88:A89"/>
    <mergeCell ref="A105:A106"/>
    <mergeCell ref="A192:A193"/>
    <mergeCell ref="B192:C192"/>
    <mergeCell ref="D192:E192"/>
    <mergeCell ref="A163:A164"/>
    <mergeCell ref="B163:C163"/>
    <mergeCell ref="D163:E163"/>
    <mergeCell ref="A118:A119"/>
    <mergeCell ref="B118:C118"/>
    <mergeCell ref="D118:E118"/>
    <mergeCell ref="A140:A141"/>
    <mergeCell ref="B140:C140"/>
    <mergeCell ref="D140:E140"/>
    <mergeCell ref="A226:A227"/>
    <mergeCell ref="A248:A249"/>
    <mergeCell ref="D248:E248"/>
    <mergeCell ref="B248:C248"/>
    <mergeCell ref="A206:A207"/>
    <mergeCell ref="B206:C206"/>
    <mergeCell ref="D206:E206"/>
    <mergeCell ref="B226:C226"/>
    <mergeCell ref="D226:E226"/>
    <mergeCell ref="A295:A296"/>
    <mergeCell ref="B295:C295"/>
    <mergeCell ref="D295:E295"/>
    <mergeCell ref="A271:A272"/>
    <mergeCell ref="B271:C271"/>
    <mergeCell ref="D271:E2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63"/>
  <sheetViews>
    <sheetView rightToLeft="1" tabSelected="1" topLeftCell="A34" workbookViewId="0">
      <selection activeCell="B14" sqref="B14"/>
    </sheetView>
  </sheetViews>
  <sheetFormatPr defaultColWidth="9.140625" defaultRowHeight="15" x14ac:dyDescent="0.25"/>
  <cols>
    <col min="1" max="1" width="9.140625" style="3"/>
    <col min="2" max="2" width="30.42578125" style="3" customWidth="1"/>
    <col min="3" max="6" width="12.7109375" style="3" customWidth="1"/>
    <col min="7" max="16384" width="9.140625" style="3"/>
  </cols>
  <sheetData>
    <row r="2" spans="2:6" x14ac:dyDescent="0.25">
      <c r="B2" s="93" t="s">
        <v>195</v>
      </c>
      <c r="F2" s="62" t="s">
        <v>196</v>
      </c>
    </row>
    <row r="3" spans="2:6" ht="15.75" thickBot="1" x14ac:dyDescent="0.3">
      <c r="B3" s="3" t="s">
        <v>133</v>
      </c>
      <c r="F3" s="3" t="s">
        <v>50</v>
      </c>
    </row>
    <row r="4" spans="2:6" ht="15.75" x14ac:dyDescent="0.25">
      <c r="B4" s="140" t="s">
        <v>62</v>
      </c>
      <c r="C4" s="142">
        <v>2017</v>
      </c>
      <c r="D4" s="143"/>
      <c r="E4" s="142">
        <v>2018</v>
      </c>
      <c r="F4" s="144"/>
    </row>
    <row r="5" spans="2:6" ht="16.5" thickBot="1" x14ac:dyDescent="0.3">
      <c r="B5" s="141"/>
      <c r="C5" s="64" t="s">
        <v>105</v>
      </c>
      <c r="D5" s="64" t="s">
        <v>106</v>
      </c>
      <c r="E5" s="64" t="s">
        <v>105</v>
      </c>
      <c r="F5" s="82" t="s">
        <v>106</v>
      </c>
    </row>
    <row r="6" spans="2:6" x14ac:dyDescent="0.25">
      <c r="B6" s="67" t="s">
        <v>63</v>
      </c>
      <c r="C6" s="68" t="s">
        <v>128</v>
      </c>
      <c r="D6" s="68" t="s">
        <v>128</v>
      </c>
      <c r="E6" s="68" t="s">
        <v>128</v>
      </c>
      <c r="F6" s="68" t="s">
        <v>128</v>
      </c>
    </row>
    <row r="7" spans="2:6" x14ac:dyDescent="0.25">
      <c r="B7" s="71" t="s">
        <v>140</v>
      </c>
      <c r="C7" s="68">
        <v>0</v>
      </c>
      <c r="D7" s="68">
        <v>2</v>
      </c>
      <c r="E7" s="68">
        <v>13</v>
      </c>
      <c r="F7" s="68">
        <v>140</v>
      </c>
    </row>
    <row r="8" spans="2:6" x14ac:dyDescent="0.25">
      <c r="B8" s="67" t="s">
        <v>141</v>
      </c>
      <c r="C8" s="68">
        <v>960</v>
      </c>
      <c r="D8" s="68">
        <v>1770</v>
      </c>
      <c r="E8" s="68">
        <v>592</v>
      </c>
      <c r="F8" s="68">
        <v>1276</v>
      </c>
    </row>
    <row r="9" spans="2:6" x14ac:dyDescent="0.25">
      <c r="B9" s="67" t="s">
        <v>142</v>
      </c>
      <c r="C9" s="68" t="s">
        <v>128</v>
      </c>
      <c r="D9" s="68" t="s">
        <v>128</v>
      </c>
      <c r="E9" s="68">
        <v>0</v>
      </c>
      <c r="F9" s="68">
        <v>0</v>
      </c>
    </row>
    <row r="10" spans="2:6" x14ac:dyDescent="0.25">
      <c r="B10" s="67" t="s">
        <v>143</v>
      </c>
      <c r="C10" s="68" t="s">
        <v>128</v>
      </c>
      <c r="D10" s="68" t="s">
        <v>128</v>
      </c>
      <c r="E10" s="68">
        <v>104</v>
      </c>
      <c r="F10" s="68">
        <v>254</v>
      </c>
    </row>
    <row r="11" spans="2:6" x14ac:dyDescent="0.25">
      <c r="B11" s="67" t="s">
        <v>144</v>
      </c>
      <c r="C11" s="68" t="s">
        <v>128</v>
      </c>
      <c r="D11" s="68" t="s">
        <v>128</v>
      </c>
      <c r="E11" s="68">
        <v>102</v>
      </c>
      <c r="F11" s="68">
        <v>298</v>
      </c>
    </row>
    <row r="12" spans="2:6" x14ac:dyDescent="0.25">
      <c r="B12" s="67" t="s">
        <v>236</v>
      </c>
      <c r="C12" s="68">
        <v>0</v>
      </c>
      <c r="D12" s="68">
        <v>3</v>
      </c>
      <c r="E12" s="68">
        <v>0</v>
      </c>
      <c r="F12" s="68">
        <v>0</v>
      </c>
    </row>
    <row r="13" spans="2:6" ht="15.75" thickBot="1" x14ac:dyDescent="0.3">
      <c r="B13" s="87" t="s">
        <v>235</v>
      </c>
      <c r="C13" s="68">
        <v>1</v>
      </c>
      <c r="D13" s="68">
        <v>45</v>
      </c>
      <c r="E13" s="68">
        <v>0</v>
      </c>
      <c r="F13" s="68">
        <v>0</v>
      </c>
    </row>
    <row r="14" spans="2:6" ht="16.5" thickBot="1" x14ac:dyDescent="0.3">
      <c r="B14" s="83" t="s">
        <v>64</v>
      </c>
      <c r="C14" s="85">
        <f t="shared" ref="C14:D14" si="0">SUM(C6:C13)</f>
        <v>961</v>
      </c>
      <c r="D14" s="85">
        <f t="shared" si="0"/>
        <v>1820</v>
      </c>
      <c r="E14" s="85">
        <f>SUM(E6:E13)</f>
        <v>811</v>
      </c>
      <c r="F14" s="85">
        <f>SUM(F6:F13)</f>
        <v>1968</v>
      </c>
    </row>
    <row r="15" spans="2:6" ht="15.75" x14ac:dyDescent="0.25">
      <c r="B15" s="6"/>
      <c r="D15" s="7"/>
      <c r="F15" s="7"/>
    </row>
    <row r="16" spans="2:6" ht="15.75" x14ac:dyDescent="0.25">
      <c r="B16" s="6"/>
      <c r="C16" s="7"/>
      <c r="D16" s="7"/>
      <c r="E16" s="11"/>
      <c r="F16" s="11"/>
    </row>
    <row r="17" spans="2:6" ht="15.75" x14ac:dyDescent="0.25">
      <c r="B17" s="6"/>
      <c r="C17" s="7"/>
      <c r="D17" s="7"/>
      <c r="E17" s="7"/>
      <c r="F17" s="7"/>
    </row>
    <row r="18" spans="2:6" ht="15.75" x14ac:dyDescent="0.25">
      <c r="B18" s="6"/>
      <c r="C18" s="7"/>
      <c r="D18" s="7"/>
      <c r="E18" s="7"/>
      <c r="F18" s="7"/>
    </row>
    <row r="21" spans="2:6" x14ac:dyDescent="0.25">
      <c r="B21" s="93" t="s">
        <v>197</v>
      </c>
      <c r="F21" t="s">
        <v>198</v>
      </c>
    </row>
    <row r="22" spans="2:6" ht="15.75" thickBot="1" x14ac:dyDescent="0.3">
      <c r="B22" s="3" t="s">
        <v>133</v>
      </c>
      <c r="F22" s="3" t="s">
        <v>50</v>
      </c>
    </row>
    <row r="23" spans="2:6" ht="15.75" x14ac:dyDescent="0.25">
      <c r="B23" s="140" t="s">
        <v>62</v>
      </c>
      <c r="C23" s="142">
        <v>2017</v>
      </c>
      <c r="D23" s="143"/>
      <c r="E23" s="142">
        <v>2018</v>
      </c>
      <c r="F23" s="144"/>
    </row>
    <row r="24" spans="2:6" ht="16.5" thickBot="1" x14ac:dyDescent="0.3">
      <c r="B24" s="141"/>
      <c r="C24" s="64" t="s">
        <v>105</v>
      </c>
      <c r="D24" s="64" t="s">
        <v>106</v>
      </c>
      <c r="E24" s="64" t="s">
        <v>105</v>
      </c>
      <c r="F24" s="82" t="s">
        <v>106</v>
      </c>
    </row>
    <row r="25" spans="2:6" x14ac:dyDescent="0.25">
      <c r="B25" s="67" t="s">
        <v>65</v>
      </c>
      <c r="C25" s="68">
        <v>1000</v>
      </c>
      <c r="D25" s="68" t="s">
        <v>134</v>
      </c>
      <c r="E25" s="68">
        <v>153</v>
      </c>
      <c r="F25" s="68">
        <v>767</v>
      </c>
    </row>
    <row r="26" spans="2:6" x14ac:dyDescent="0.25">
      <c r="B26" s="67" t="s">
        <v>66</v>
      </c>
      <c r="C26" s="68">
        <v>15314</v>
      </c>
      <c r="D26" s="68">
        <v>33998.999999999993</v>
      </c>
      <c r="E26" s="68">
        <v>15709</v>
      </c>
      <c r="F26" s="68">
        <v>46582</v>
      </c>
    </row>
    <row r="27" spans="2:6" x14ac:dyDescent="0.25">
      <c r="B27" s="71" t="s">
        <v>67</v>
      </c>
      <c r="C27" s="68">
        <v>1324</v>
      </c>
      <c r="D27" s="68">
        <v>2772</v>
      </c>
      <c r="E27" s="68">
        <v>9064</v>
      </c>
      <c r="F27" s="68">
        <v>26497</v>
      </c>
    </row>
    <row r="28" spans="2:6" x14ac:dyDescent="0.25">
      <c r="B28" s="67" t="s">
        <v>68</v>
      </c>
      <c r="C28" s="68">
        <v>1056</v>
      </c>
      <c r="D28" s="68">
        <v>5426</v>
      </c>
      <c r="E28" s="68">
        <v>1034</v>
      </c>
      <c r="F28" s="68">
        <v>7137</v>
      </c>
    </row>
    <row r="29" spans="2:6" x14ac:dyDescent="0.25">
      <c r="B29" s="67" t="s">
        <v>69</v>
      </c>
      <c r="C29" s="68">
        <v>5004</v>
      </c>
      <c r="D29" s="68">
        <v>30601</v>
      </c>
      <c r="E29" s="68">
        <v>16347.999999999998</v>
      </c>
      <c r="F29" s="68">
        <v>126114</v>
      </c>
    </row>
    <row r="30" spans="2:6" x14ac:dyDescent="0.25">
      <c r="B30" s="67" t="s">
        <v>70</v>
      </c>
      <c r="C30" s="68">
        <v>1698</v>
      </c>
      <c r="D30" s="68">
        <v>3262</v>
      </c>
      <c r="E30" s="68">
        <v>1072</v>
      </c>
      <c r="F30" s="68">
        <v>5854</v>
      </c>
    </row>
    <row r="31" spans="2:6" ht="15.75" thickBot="1" x14ac:dyDescent="0.3">
      <c r="B31" s="73" t="s">
        <v>71</v>
      </c>
      <c r="C31" s="74">
        <v>1.2E-2</v>
      </c>
      <c r="D31" s="74">
        <v>0.13700000000000001</v>
      </c>
      <c r="E31" s="68">
        <v>7</v>
      </c>
      <c r="F31" s="68">
        <v>25</v>
      </c>
    </row>
    <row r="32" spans="2:6" ht="16.5" thickBot="1" x14ac:dyDescent="0.3">
      <c r="B32" s="83" t="s">
        <v>64</v>
      </c>
      <c r="C32" s="85">
        <f t="shared" ref="C32:D32" si="1">SUM(C25:C31)</f>
        <v>25396.011999999999</v>
      </c>
      <c r="D32" s="85">
        <f t="shared" si="1"/>
        <v>76060.137000000002</v>
      </c>
      <c r="E32" s="85">
        <f>SUM(E25:E31)</f>
        <v>43387</v>
      </c>
      <c r="F32" s="86">
        <f>SUM(F25:F31)</f>
        <v>212976</v>
      </c>
    </row>
    <row r="33" spans="2:6" x14ac:dyDescent="0.25">
      <c r="C33" s="59"/>
      <c r="D33" s="59"/>
      <c r="E33" s="59"/>
      <c r="F33" s="59"/>
    </row>
    <row r="35" spans="2:6" x14ac:dyDescent="0.25">
      <c r="B35" s="93" t="s">
        <v>199</v>
      </c>
      <c r="F35" t="s">
        <v>200</v>
      </c>
    </row>
    <row r="36" spans="2:6" ht="15.75" thickBot="1" x14ac:dyDescent="0.3">
      <c r="B36" s="3" t="s">
        <v>133</v>
      </c>
      <c r="F36" s="3" t="s">
        <v>50</v>
      </c>
    </row>
    <row r="37" spans="2:6" ht="15.75" x14ac:dyDescent="0.25">
      <c r="B37" s="140" t="s">
        <v>62</v>
      </c>
      <c r="C37" s="142">
        <v>2017</v>
      </c>
      <c r="D37" s="143"/>
      <c r="E37" s="142">
        <v>2018</v>
      </c>
      <c r="F37" s="144"/>
    </row>
    <row r="38" spans="2:6" ht="16.5" thickBot="1" x14ac:dyDescent="0.3">
      <c r="B38" s="141"/>
      <c r="C38" s="64" t="s">
        <v>105</v>
      </c>
      <c r="D38" s="64" t="s">
        <v>106</v>
      </c>
      <c r="E38" s="64" t="s">
        <v>105</v>
      </c>
      <c r="F38" s="82" t="s">
        <v>106</v>
      </c>
    </row>
    <row r="39" spans="2:6" x14ac:dyDescent="0.25">
      <c r="B39" s="67" t="s">
        <v>140</v>
      </c>
      <c r="C39" s="68">
        <v>48</v>
      </c>
      <c r="D39" s="68">
        <v>18</v>
      </c>
      <c r="E39" s="68">
        <v>50</v>
      </c>
      <c r="F39" s="68">
        <v>53</v>
      </c>
    </row>
    <row r="40" spans="2:6" x14ac:dyDescent="0.25">
      <c r="B40" s="67" t="s">
        <v>141</v>
      </c>
      <c r="C40" s="68">
        <v>1261</v>
      </c>
      <c r="D40" s="68">
        <v>2105</v>
      </c>
      <c r="E40" s="68">
        <v>3707</v>
      </c>
      <c r="F40" s="68">
        <v>7430</v>
      </c>
    </row>
    <row r="41" spans="2:6" x14ac:dyDescent="0.25">
      <c r="B41" s="71" t="s">
        <v>142</v>
      </c>
      <c r="C41" s="68">
        <v>0</v>
      </c>
      <c r="D41" s="68">
        <v>0</v>
      </c>
      <c r="E41" s="68">
        <v>0</v>
      </c>
      <c r="F41" s="68">
        <v>0</v>
      </c>
    </row>
    <row r="42" spans="2:6" x14ac:dyDescent="0.25">
      <c r="B42" s="67" t="s">
        <v>143</v>
      </c>
      <c r="C42" s="68">
        <v>367</v>
      </c>
      <c r="D42" s="68">
        <v>796</v>
      </c>
      <c r="E42" s="68">
        <v>6375</v>
      </c>
      <c r="F42" s="68">
        <v>8850</v>
      </c>
    </row>
    <row r="43" spans="2:6" x14ac:dyDescent="0.25">
      <c r="B43" s="67" t="s">
        <v>144</v>
      </c>
      <c r="C43" s="68">
        <v>38</v>
      </c>
      <c r="D43" s="68">
        <v>58</v>
      </c>
      <c r="E43" s="68">
        <v>17</v>
      </c>
      <c r="F43" s="68">
        <v>25</v>
      </c>
    </row>
    <row r="44" spans="2:6" x14ac:dyDescent="0.25">
      <c r="B44" s="67" t="s">
        <v>145</v>
      </c>
      <c r="C44" s="68">
        <v>1157</v>
      </c>
      <c r="D44" s="68">
        <v>2361</v>
      </c>
      <c r="E44" s="68">
        <v>443</v>
      </c>
      <c r="F44" s="68">
        <v>1679</v>
      </c>
    </row>
    <row r="45" spans="2:6" ht="15.75" thickBot="1" x14ac:dyDescent="0.3">
      <c r="B45" s="67" t="s">
        <v>146</v>
      </c>
      <c r="C45" s="68">
        <v>10139</v>
      </c>
      <c r="D45" s="68">
        <v>33241</v>
      </c>
      <c r="E45" s="68">
        <v>18240</v>
      </c>
      <c r="F45" s="68">
        <v>49863</v>
      </c>
    </row>
    <row r="46" spans="2:6" ht="16.5" thickBot="1" x14ac:dyDescent="0.3">
      <c r="B46" s="5" t="s">
        <v>64</v>
      </c>
      <c r="C46" s="84">
        <f>SUM(C39:C45)</f>
        <v>13010</v>
      </c>
      <c r="D46" s="84">
        <f t="shared" ref="D46:E46" si="2">SUM(D39:D45)</f>
        <v>38579</v>
      </c>
      <c r="E46" s="84">
        <f t="shared" si="2"/>
        <v>28832</v>
      </c>
      <c r="F46" s="84">
        <f>SUM(F39:F45)</f>
        <v>67900</v>
      </c>
    </row>
    <row r="47" spans="2:6" x14ac:dyDescent="0.25">
      <c r="C47" s="59"/>
      <c r="D47" s="59"/>
      <c r="E47" s="59"/>
      <c r="F47" s="59"/>
    </row>
    <row r="51" spans="2:6" x14ac:dyDescent="0.25">
      <c r="B51" s="93" t="s">
        <v>201</v>
      </c>
      <c r="F51" t="s">
        <v>202</v>
      </c>
    </row>
    <row r="52" spans="2:6" ht="15.75" thickBot="1" x14ac:dyDescent="0.3">
      <c r="B52" s="3" t="s">
        <v>133</v>
      </c>
      <c r="F52" s="3" t="s">
        <v>50</v>
      </c>
    </row>
    <row r="53" spans="2:6" ht="15.75" x14ac:dyDescent="0.25">
      <c r="B53" s="140" t="s">
        <v>62</v>
      </c>
      <c r="C53" s="142">
        <v>2017</v>
      </c>
      <c r="D53" s="143"/>
      <c r="E53" s="142">
        <v>2018</v>
      </c>
      <c r="F53" s="144"/>
    </row>
    <row r="54" spans="2:6" ht="16.5" thickBot="1" x14ac:dyDescent="0.3">
      <c r="B54" s="141"/>
      <c r="C54" s="64" t="s">
        <v>105</v>
      </c>
      <c r="D54" s="64" t="s">
        <v>106</v>
      </c>
      <c r="E54" s="64" t="s">
        <v>105</v>
      </c>
      <c r="F54" s="82" t="s">
        <v>106</v>
      </c>
    </row>
    <row r="55" spans="2:6" x14ac:dyDescent="0.25">
      <c r="B55" s="67" t="s">
        <v>140</v>
      </c>
      <c r="C55" s="68">
        <v>2149</v>
      </c>
      <c r="D55" s="68">
        <v>25964</v>
      </c>
      <c r="E55" s="68">
        <v>2153</v>
      </c>
      <c r="F55" s="68">
        <v>29338</v>
      </c>
    </row>
    <row r="56" spans="2:6" x14ac:dyDescent="0.25">
      <c r="B56" s="67" t="s">
        <v>141</v>
      </c>
      <c r="C56" s="68">
        <v>6362.4577338129502</v>
      </c>
      <c r="D56" s="68">
        <v>22786</v>
      </c>
      <c r="E56" s="68">
        <v>7330</v>
      </c>
      <c r="F56" s="68">
        <v>36170</v>
      </c>
    </row>
    <row r="57" spans="2:6" x14ac:dyDescent="0.25">
      <c r="B57" s="71" t="s">
        <v>142</v>
      </c>
      <c r="C57" s="68">
        <v>3</v>
      </c>
      <c r="D57" s="68">
        <v>48</v>
      </c>
      <c r="E57" s="68">
        <v>0</v>
      </c>
      <c r="F57" s="68">
        <v>27</v>
      </c>
    </row>
    <row r="58" spans="2:6" x14ac:dyDescent="0.25">
      <c r="B58" s="67" t="s">
        <v>143</v>
      </c>
      <c r="C58" s="68">
        <v>27</v>
      </c>
      <c r="D58" s="68">
        <v>138</v>
      </c>
      <c r="E58" s="68">
        <v>12</v>
      </c>
      <c r="F58" s="68">
        <v>58</v>
      </c>
    </row>
    <row r="59" spans="2:6" x14ac:dyDescent="0.25">
      <c r="B59" s="67" t="s">
        <v>144</v>
      </c>
      <c r="C59" s="68">
        <v>282</v>
      </c>
      <c r="D59" s="68">
        <v>2748</v>
      </c>
      <c r="E59" s="68">
        <v>374</v>
      </c>
      <c r="F59" s="68">
        <v>3373</v>
      </c>
    </row>
    <row r="60" spans="2:6" x14ac:dyDescent="0.25">
      <c r="B60" s="67" t="s">
        <v>145</v>
      </c>
      <c r="C60" s="68">
        <v>6629.8649999999998</v>
      </c>
      <c r="D60" s="68">
        <v>50485</v>
      </c>
      <c r="E60" s="68">
        <v>6467</v>
      </c>
      <c r="F60" s="68">
        <v>54944</v>
      </c>
    </row>
    <row r="61" spans="2:6" ht="15.75" thickBot="1" x14ac:dyDescent="0.3">
      <c r="B61" s="67" t="s">
        <v>146</v>
      </c>
      <c r="C61" s="68">
        <v>3492.2282275711154</v>
      </c>
      <c r="D61" s="68">
        <v>45211</v>
      </c>
      <c r="E61" s="68">
        <v>3992.5304157549231</v>
      </c>
      <c r="F61" s="68">
        <v>51688</v>
      </c>
    </row>
    <row r="62" spans="2:6" ht="16.5" thickBot="1" x14ac:dyDescent="0.3">
      <c r="B62" s="5" t="s">
        <v>64</v>
      </c>
      <c r="C62" s="84">
        <f>SUM(C55:C61)</f>
        <v>18945.550961384066</v>
      </c>
      <c r="D62" s="84">
        <f t="shared" ref="D62:F62" si="3">SUM(D55:D61)</f>
        <v>147380</v>
      </c>
      <c r="E62" s="84">
        <f t="shared" si="3"/>
        <v>20328.530415754922</v>
      </c>
      <c r="F62" s="90">
        <f t="shared" si="3"/>
        <v>175598</v>
      </c>
    </row>
    <row r="63" spans="2:6" s="24" customFormat="1" x14ac:dyDescent="0.25">
      <c r="C63" s="88"/>
      <c r="D63" s="89"/>
      <c r="E63" s="88"/>
      <c r="F63" s="89"/>
    </row>
    <row r="64" spans="2:6" x14ac:dyDescent="0.25">
      <c r="B64" s="24"/>
      <c r="C64" s="24"/>
      <c r="D64" s="94"/>
      <c r="E64" s="94"/>
      <c r="F64" s="24"/>
    </row>
    <row r="65" spans="2:8" x14ac:dyDescent="0.25">
      <c r="B65" s="24"/>
      <c r="C65" s="24"/>
      <c r="D65" s="24"/>
      <c r="E65" s="89"/>
      <c r="F65" s="24"/>
    </row>
    <row r="66" spans="2:8" x14ac:dyDescent="0.25">
      <c r="B66" s="24"/>
      <c r="C66" s="24"/>
      <c r="D66" s="24"/>
      <c r="E66" s="8"/>
      <c r="F66" s="24"/>
    </row>
    <row r="67" spans="2:8" x14ac:dyDescent="0.25">
      <c r="B67" s="24"/>
      <c r="C67" s="24"/>
      <c r="D67" s="24"/>
      <c r="E67" s="24"/>
      <c r="F67" s="24"/>
    </row>
    <row r="68" spans="2:8" s="47" customFormat="1" x14ac:dyDescent="0.25">
      <c r="B68" s="92" t="s">
        <v>203</v>
      </c>
      <c r="C68" s="91"/>
      <c r="D68" s="91"/>
      <c r="E68" s="91"/>
      <c r="F68" s="53" t="s">
        <v>204</v>
      </c>
    </row>
    <row r="69" spans="2:8" s="47" customFormat="1" ht="15.75" thickBot="1" x14ac:dyDescent="0.3">
      <c r="B69" s="91" t="s">
        <v>133</v>
      </c>
      <c r="C69" s="91"/>
      <c r="D69" s="91"/>
      <c r="E69" s="91"/>
      <c r="F69" s="91" t="s">
        <v>50</v>
      </c>
    </row>
    <row r="70" spans="2:8" s="47" customFormat="1" ht="15.75" x14ac:dyDescent="0.25">
      <c r="B70" s="140" t="s">
        <v>62</v>
      </c>
      <c r="C70" s="142">
        <v>2017</v>
      </c>
      <c r="D70" s="143"/>
      <c r="E70" s="142">
        <v>2018</v>
      </c>
      <c r="F70" s="144"/>
    </row>
    <row r="71" spans="2:8" s="47" customFormat="1" ht="16.5" thickBot="1" x14ac:dyDescent="0.3">
      <c r="B71" s="141"/>
      <c r="C71" s="64" t="s">
        <v>105</v>
      </c>
      <c r="D71" s="64" t="s">
        <v>106</v>
      </c>
      <c r="E71" s="64" t="s">
        <v>105</v>
      </c>
      <c r="F71" s="82" t="s">
        <v>106</v>
      </c>
    </row>
    <row r="72" spans="2:8" s="47" customFormat="1" x14ac:dyDescent="0.25">
      <c r="B72" s="67" t="s">
        <v>65</v>
      </c>
      <c r="C72" s="68">
        <v>390</v>
      </c>
      <c r="D72" s="68">
        <v>2351</v>
      </c>
      <c r="E72" s="68">
        <v>855</v>
      </c>
      <c r="F72" s="68">
        <v>10142</v>
      </c>
    </row>
    <row r="73" spans="2:8" s="47" customFormat="1" x14ac:dyDescent="0.25">
      <c r="B73" s="67" t="s">
        <v>66</v>
      </c>
      <c r="C73" s="68">
        <v>709</v>
      </c>
      <c r="D73" s="68">
        <v>2594</v>
      </c>
      <c r="E73" s="68">
        <v>174</v>
      </c>
      <c r="F73" s="68">
        <v>1356</v>
      </c>
      <c r="H73" s="61"/>
    </row>
    <row r="74" spans="2:8" s="47" customFormat="1" x14ac:dyDescent="0.25">
      <c r="B74" s="71" t="s">
        <v>72</v>
      </c>
      <c r="C74" s="68">
        <v>38</v>
      </c>
      <c r="D74" s="68">
        <v>33</v>
      </c>
      <c r="E74" s="68">
        <v>76</v>
      </c>
      <c r="F74" s="68">
        <v>1982</v>
      </c>
      <c r="H74" s="61"/>
    </row>
    <row r="75" spans="2:8" s="47" customFormat="1" x14ac:dyDescent="0.25">
      <c r="B75" s="67" t="s">
        <v>68</v>
      </c>
      <c r="C75" s="68">
        <v>20</v>
      </c>
      <c r="D75" s="68">
        <v>13</v>
      </c>
      <c r="E75" s="68" t="s">
        <v>128</v>
      </c>
      <c r="F75" s="68" t="s">
        <v>128</v>
      </c>
    </row>
    <row r="76" spans="2:8" s="47" customFormat="1" x14ac:dyDescent="0.25">
      <c r="B76" s="67" t="s">
        <v>69</v>
      </c>
      <c r="C76" s="68">
        <v>171</v>
      </c>
      <c r="D76" s="68">
        <v>2061</v>
      </c>
      <c r="E76" s="68">
        <v>110</v>
      </c>
      <c r="F76" s="68">
        <v>2657</v>
      </c>
      <c r="H76" s="61"/>
    </row>
    <row r="77" spans="2:8" s="47" customFormat="1" x14ac:dyDescent="0.25">
      <c r="B77" s="67" t="s">
        <v>70</v>
      </c>
      <c r="C77" s="68">
        <v>1757</v>
      </c>
      <c r="D77" s="68">
        <v>2487</v>
      </c>
      <c r="E77" s="68">
        <v>2846</v>
      </c>
      <c r="F77" s="68">
        <v>19447</v>
      </c>
    </row>
    <row r="78" spans="2:8" s="47" customFormat="1" ht="15.75" thickBot="1" x14ac:dyDescent="0.3">
      <c r="B78" s="67" t="s">
        <v>71</v>
      </c>
      <c r="C78" s="68" t="s">
        <v>128</v>
      </c>
      <c r="D78" s="68" t="s">
        <v>128</v>
      </c>
      <c r="E78" s="68">
        <v>2</v>
      </c>
      <c r="F78" s="68">
        <v>168</v>
      </c>
    </row>
    <row r="79" spans="2:8" s="47" customFormat="1" ht="16.5" thickBot="1" x14ac:dyDescent="0.3">
      <c r="B79" s="5" t="s">
        <v>64</v>
      </c>
      <c r="C79" s="90">
        <f>SUM(C72:C78)</f>
        <v>3085</v>
      </c>
      <c r="D79" s="90">
        <f>SUM(D72:D78)</f>
        <v>9539</v>
      </c>
      <c r="E79" s="90">
        <f>SUM(E72:E78)</f>
        <v>4063</v>
      </c>
      <c r="F79" s="90">
        <f>SUM(F72:F78)</f>
        <v>35752</v>
      </c>
    </row>
    <row r="80" spans="2:8" s="47" customFormat="1" ht="15.75" x14ac:dyDescent="0.25">
      <c r="B80" s="48"/>
      <c r="C80" s="61"/>
      <c r="D80" s="50"/>
      <c r="E80" s="61"/>
      <c r="F80" s="50"/>
    </row>
    <row r="81" spans="2:6" s="47" customFormat="1" ht="15.75" x14ac:dyDescent="0.25">
      <c r="B81" s="48"/>
      <c r="C81" s="50"/>
      <c r="D81" s="50"/>
      <c r="E81" s="50"/>
      <c r="F81" s="50"/>
    </row>
    <row r="82" spans="2:6" s="47" customFormat="1" ht="15.75" x14ac:dyDescent="0.25">
      <c r="B82" s="48"/>
      <c r="C82" s="48"/>
      <c r="D82" s="48"/>
      <c r="E82" s="48"/>
      <c r="F82" s="48"/>
    </row>
    <row r="83" spans="2:6" ht="15.75" x14ac:dyDescent="0.25">
      <c r="B83" s="6"/>
      <c r="C83" s="7"/>
      <c r="D83" s="7"/>
      <c r="E83" s="7"/>
      <c r="F83" s="7"/>
    </row>
    <row r="84" spans="2:6" x14ac:dyDescent="0.25">
      <c r="B84" s="93" t="s">
        <v>205</v>
      </c>
      <c r="F84" t="s">
        <v>206</v>
      </c>
    </row>
    <row r="85" spans="2:6" ht="15.75" thickBot="1" x14ac:dyDescent="0.3">
      <c r="B85" s="3" t="s">
        <v>133</v>
      </c>
      <c r="F85" s="3" t="s">
        <v>50</v>
      </c>
    </row>
    <row r="86" spans="2:6" ht="15.75" x14ac:dyDescent="0.25">
      <c r="B86" s="140" t="s">
        <v>62</v>
      </c>
      <c r="C86" s="142">
        <v>2017</v>
      </c>
      <c r="D86" s="143"/>
      <c r="E86" s="142">
        <v>2018</v>
      </c>
      <c r="F86" s="144"/>
    </row>
    <row r="87" spans="2:6" ht="16.5" thickBot="1" x14ac:dyDescent="0.3">
      <c r="B87" s="141"/>
      <c r="C87" s="64" t="s">
        <v>105</v>
      </c>
      <c r="D87" s="64" t="s">
        <v>106</v>
      </c>
      <c r="E87" s="64" t="s">
        <v>105</v>
      </c>
      <c r="F87" s="82" t="s">
        <v>106</v>
      </c>
    </row>
    <row r="88" spans="2:6" x14ac:dyDescent="0.25">
      <c r="B88" s="67" t="s">
        <v>140</v>
      </c>
      <c r="C88" s="68">
        <v>0</v>
      </c>
      <c r="D88" s="68">
        <v>0</v>
      </c>
      <c r="E88" s="68">
        <v>0</v>
      </c>
      <c r="F88" s="68">
        <v>0</v>
      </c>
    </row>
    <row r="89" spans="2:6" x14ac:dyDescent="0.25">
      <c r="B89" s="67" t="s">
        <v>141</v>
      </c>
      <c r="C89" s="68">
        <v>0</v>
      </c>
      <c r="D89" s="68">
        <v>0</v>
      </c>
      <c r="E89" s="68">
        <v>0</v>
      </c>
      <c r="F89" s="68">
        <v>0</v>
      </c>
    </row>
    <row r="90" spans="2:6" x14ac:dyDescent="0.25">
      <c r="B90" s="71" t="s">
        <v>142</v>
      </c>
      <c r="C90" s="68">
        <v>0</v>
      </c>
      <c r="D90" s="68">
        <v>0</v>
      </c>
      <c r="E90" s="68">
        <v>0</v>
      </c>
      <c r="F90" s="68">
        <v>0</v>
      </c>
    </row>
    <row r="91" spans="2:6" x14ac:dyDescent="0.25">
      <c r="B91" s="67" t="s">
        <v>143</v>
      </c>
      <c r="C91" s="68">
        <v>0</v>
      </c>
      <c r="D91" s="68">
        <v>0</v>
      </c>
      <c r="E91" s="68">
        <v>0</v>
      </c>
      <c r="F91" s="68">
        <v>0</v>
      </c>
    </row>
    <row r="92" spans="2:6" x14ac:dyDescent="0.25">
      <c r="B92" s="67" t="s">
        <v>144</v>
      </c>
      <c r="C92" s="68">
        <v>0</v>
      </c>
      <c r="D92" s="68">
        <v>0</v>
      </c>
      <c r="E92" s="68">
        <v>0</v>
      </c>
      <c r="F92" s="68">
        <v>0</v>
      </c>
    </row>
    <row r="93" spans="2:6" x14ac:dyDescent="0.25">
      <c r="B93" s="67" t="s">
        <v>145</v>
      </c>
      <c r="C93" s="68">
        <v>0</v>
      </c>
      <c r="D93" s="68">
        <v>0</v>
      </c>
      <c r="E93" s="68">
        <v>0</v>
      </c>
      <c r="F93" s="68">
        <v>0</v>
      </c>
    </row>
    <row r="94" spans="2:6" ht="15.75" thickBot="1" x14ac:dyDescent="0.3">
      <c r="B94" s="67" t="s">
        <v>146</v>
      </c>
      <c r="C94" s="68">
        <v>0</v>
      </c>
      <c r="D94" s="68">
        <v>0</v>
      </c>
      <c r="E94" s="68">
        <v>0</v>
      </c>
      <c r="F94" s="68">
        <v>0</v>
      </c>
    </row>
    <row r="95" spans="2:6" ht="16.5" thickBot="1" x14ac:dyDescent="0.3">
      <c r="B95" s="5" t="s">
        <v>64</v>
      </c>
      <c r="C95" s="90">
        <f>SUM(C88:C94)</f>
        <v>0</v>
      </c>
      <c r="D95" s="90">
        <f>SUM(D88:D94)</f>
        <v>0</v>
      </c>
      <c r="E95" s="90">
        <f>SUM(E88:E94)</f>
        <v>0</v>
      </c>
      <c r="F95" s="90">
        <f>SUM(F88:F94)</f>
        <v>0</v>
      </c>
    </row>
    <row r="96" spans="2:6" ht="15.75" x14ac:dyDescent="0.25">
      <c r="B96" s="6"/>
      <c r="C96" s="7"/>
      <c r="D96" s="7"/>
      <c r="E96" s="7"/>
      <c r="F96" s="7"/>
    </row>
    <row r="97" spans="2:6" ht="15.75" x14ac:dyDescent="0.25">
      <c r="B97" s="6"/>
      <c r="C97" s="7"/>
      <c r="D97" s="7"/>
      <c r="E97" s="7"/>
      <c r="F97" s="7"/>
    </row>
    <row r="98" spans="2:6" ht="15.75" x14ac:dyDescent="0.25">
      <c r="B98" s="6"/>
      <c r="C98" s="7"/>
      <c r="D98" s="7"/>
      <c r="E98" s="7"/>
      <c r="F98" s="7"/>
    </row>
    <row r="99" spans="2:6" x14ac:dyDescent="0.25">
      <c r="B99" s="93" t="s">
        <v>207</v>
      </c>
      <c r="F99" t="s">
        <v>208</v>
      </c>
    </row>
    <row r="100" spans="2:6" ht="15.75" thickBot="1" x14ac:dyDescent="0.3">
      <c r="B100" s="3" t="s">
        <v>133</v>
      </c>
      <c r="F100" s="3" t="s">
        <v>50</v>
      </c>
    </row>
    <row r="101" spans="2:6" ht="15.75" x14ac:dyDescent="0.25">
      <c r="B101" s="140" t="s">
        <v>62</v>
      </c>
      <c r="C101" s="142">
        <v>2017</v>
      </c>
      <c r="D101" s="143"/>
      <c r="E101" s="142">
        <v>2018</v>
      </c>
      <c r="F101" s="144"/>
    </row>
    <row r="102" spans="2:6" ht="16.5" thickBot="1" x14ac:dyDescent="0.3">
      <c r="B102" s="141"/>
      <c r="C102" s="64" t="s">
        <v>105</v>
      </c>
      <c r="D102" s="64" t="s">
        <v>106</v>
      </c>
      <c r="E102" s="64" t="s">
        <v>105</v>
      </c>
      <c r="F102" s="82" t="s">
        <v>106</v>
      </c>
    </row>
    <row r="103" spans="2:6" x14ac:dyDescent="0.25">
      <c r="B103" s="67" t="s">
        <v>65</v>
      </c>
      <c r="C103" s="68">
        <v>66.986968783428964</v>
      </c>
      <c r="D103" s="68">
        <v>1006</v>
      </c>
      <c r="E103" s="68" t="s">
        <v>128</v>
      </c>
      <c r="F103" s="68">
        <v>341</v>
      </c>
    </row>
    <row r="104" spans="2:6" x14ac:dyDescent="0.25">
      <c r="B104" s="67" t="s">
        <v>66</v>
      </c>
      <c r="C104" s="68">
        <v>0</v>
      </c>
      <c r="D104" s="68">
        <v>0</v>
      </c>
      <c r="E104" s="68">
        <v>224</v>
      </c>
      <c r="F104" s="68">
        <v>103</v>
      </c>
    </row>
    <row r="105" spans="2:6" x14ac:dyDescent="0.25">
      <c r="B105" s="71" t="s">
        <v>72</v>
      </c>
      <c r="C105" s="68">
        <v>0</v>
      </c>
      <c r="D105" s="68">
        <v>0</v>
      </c>
      <c r="E105" s="68">
        <v>3</v>
      </c>
      <c r="F105" s="68">
        <v>7</v>
      </c>
    </row>
    <row r="106" spans="2:6" x14ac:dyDescent="0.25">
      <c r="B106" s="67" t="s">
        <v>68</v>
      </c>
      <c r="C106" s="68">
        <v>0</v>
      </c>
      <c r="D106" s="68">
        <v>0</v>
      </c>
      <c r="E106" s="68">
        <v>1</v>
      </c>
      <c r="F106" s="68">
        <v>20</v>
      </c>
    </row>
    <row r="107" spans="2:6" x14ac:dyDescent="0.25">
      <c r="B107" s="67" t="s">
        <v>69</v>
      </c>
      <c r="C107" s="68">
        <v>0</v>
      </c>
      <c r="D107" s="68">
        <v>0</v>
      </c>
      <c r="E107" s="68">
        <v>1</v>
      </c>
      <c r="F107" s="68">
        <v>6</v>
      </c>
    </row>
    <row r="108" spans="2:6" x14ac:dyDescent="0.25">
      <c r="B108" s="67" t="s">
        <v>70</v>
      </c>
      <c r="C108" s="68">
        <v>0</v>
      </c>
      <c r="D108" s="68">
        <v>0</v>
      </c>
      <c r="E108" s="68" t="s">
        <v>128</v>
      </c>
      <c r="F108" s="68">
        <v>0</v>
      </c>
    </row>
    <row r="109" spans="2:6" ht="15.75" thickBot="1" x14ac:dyDescent="0.3">
      <c r="B109" s="67" t="s">
        <v>71</v>
      </c>
      <c r="C109" s="68">
        <v>2</v>
      </c>
      <c r="D109" s="68">
        <v>42</v>
      </c>
      <c r="E109" s="68">
        <v>1</v>
      </c>
      <c r="F109" s="68">
        <v>16</v>
      </c>
    </row>
    <row r="110" spans="2:6" ht="16.5" thickBot="1" x14ac:dyDescent="0.3">
      <c r="B110" s="5" t="s">
        <v>64</v>
      </c>
      <c r="C110" s="90">
        <f>SUM(C103:C109)</f>
        <v>68.986968783428964</v>
      </c>
      <c r="D110" s="90">
        <f>SUM(D103:D109)</f>
        <v>1048</v>
      </c>
      <c r="E110" s="90">
        <f>SUM(E103:E109)</f>
        <v>230</v>
      </c>
      <c r="F110" s="90">
        <f>SUM(F103:F109)</f>
        <v>493</v>
      </c>
    </row>
    <row r="111" spans="2:6" ht="15.75" x14ac:dyDescent="0.25">
      <c r="B111" s="6"/>
      <c r="C111" s="7"/>
      <c r="D111" s="7"/>
      <c r="E111" s="7"/>
      <c r="F111" s="7"/>
    </row>
    <row r="112" spans="2:6" ht="15.75" x14ac:dyDescent="0.25">
      <c r="B112" s="6"/>
      <c r="C112" s="7"/>
      <c r="D112" s="7"/>
      <c r="E112" s="7"/>
      <c r="F112" s="7"/>
    </row>
    <row r="113" spans="2:6" x14ac:dyDescent="0.25">
      <c r="B113" s="93" t="s">
        <v>209</v>
      </c>
      <c r="F113" s="3" t="s">
        <v>210</v>
      </c>
    </row>
    <row r="114" spans="2:6" ht="15.75" thickBot="1" x14ac:dyDescent="0.3">
      <c r="B114" s="3" t="s">
        <v>133</v>
      </c>
      <c r="F114" s="3" t="s">
        <v>50</v>
      </c>
    </row>
    <row r="115" spans="2:6" ht="15.75" x14ac:dyDescent="0.25">
      <c r="B115" s="140" t="s">
        <v>62</v>
      </c>
      <c r="C115" s="142">
        <v>2017</v>
      </c>
      <c r="D115" s="143"/>
      <c r="E115" s="142">
        <v>2018</v>
      </c>
      <c r="F115" s="144"/>
    </row>
    <row r="116" spans="2:6" ht="16.5" thickBot="1" x14ac:dyDescent="0.3">
      <c r="B116" s="141"/>
      <c r="C116" s="64" t="s">
        <v>105</v>
      </c>
      <c r="D116" s="64" t="s">
        <v>106</v>
      </c>
      <c r="E116" s="64" t="s">
        <v>105</v>
      </c>
      <c r="F116" s="82" t="s">
        <v>106</v>
      </c>
    </row>
    <row r="117" spans="2:6" ht="15" customHeight="1" x14ac:dyDescent="0.25">
      <c r="B117" s="67" t="s">
        <v>140</v>
      </c>
      <c r="C117" s="68">
        <v>39</v>
      </c>
      <c r="D117" s="68">
        <v>39</v>
      </c>
      <c r="E117" s="68">
        <v>25</v>
      </c>
      <c r="F117" s="68">
        <v>27</v>
      </c>
    </row>
    <row r="118" spans="2:6" ht="15" customHeight="1" x14ac:dyDescent="0.25">
      <c r="B118" s="67" t="s">
        <v>66</v>
      </c>
      <c r="C118" s="68">
        <v>12724</v>
      </c>
      <c r="D118" s="68">
        <v>13638.000000000002</v>
      </c>
      <c r="E118" s="68">
        <v>9879</v>
      </c>
      <c r="F118" s="68">
        <v>14253</v>
      </c>
    </row>
    <row r="119" spans="2:6" ht="15" customHeight="1" x14ac:dyDescent="0.25">
      <c r="B119" s="71" t="s">
        <v>142</v>
      </c>
      <c r="C119" s="68">
        <v>0</v>
      </c>
      <c r="D119" s="68">
        <v>0</v>
      </c>
      <c r="E119" s="68">
        <v>0</v>
      </c>
      <c r="F119" s="68">
        <v>0</v>
      </c>
    </row>
    <row r="120" spans="2:6" ht="15" customHeight="1" x14ac:dyDescent="0.25">
      <c r="B120" s="67" t="s">
        <v>143</v>
      </c>
      <c r="C120" s="68">
        <v>5928</v>
      </c>
      <c r="D120" s="68">
        <v>9719</v>
      </c>
      <c r="E120" s="68">
        <v>8197</v>
      </c>
      <c r="F120" s="68">
        <v>15799</v>
      </c>
    </row>
    <row r="121" spans="2:6" ht="15" customHeight="1" x14ac:dyDescent="0.25">
      <c r="B121" s="67" t="s">
        <v>68</v>
      </c>
      <c r="C121" s="68">
        <v>11</v>
      </c>
      <c r="D121" s="68">
        <v>57</v>
      </c>
      <c r="E121" s="68">
        <v>24</v>
      </c>
      <c r="F121" s="68">
        <v>75</v>
      </c>
    </row>
    <row r="122" spans="2:6" ht="15" customHeight="1" x14ac:dyDescent="0.25">
      <c r="B122" s="67" t="s">
        <v>145</v>
      </c>
      <c r="C122" s="68">
        <v>510</v>
      </c>
      <c r="D122" s="68">
        <v>1799</v>
      </c>
      <c r="E122" s="68">
        <v>430</v>
      </c>
      <c r="F122" s="68">
        <v>1175</v>
      </c>
    </row>
    <row r="123" spans="2:6" ht="15" customHeight="1" thickBot="1" x14ac:dyDescent="0.3">
      <c r="B123" s="67" t="s">
        <v>146</v>
      </c>
      <c r="C123" s="68">
        <v>41752</v>
      </c>
      <c r="D123" s="68">
        <v>240136</v>
      </c>
      <c r="E123" s="68">
        <v>47644</v>
      </c>
      <c r="F123" s="68">
        <v>268018</v>
      </c>
    </row>
    <row r="124" spans="2:6" ht="16.5" thickBot="1" x14ac:dyDescent="0.3">
      <c r="B124" s="5" t="s">
        <v>64</v>
      </c>
      <c r="C124" s="90">
        <f>SUM(C117:C123)</f>
        <v>60964</v>
      </c>
      <c r="D124" s="90">
        <f t="shared" ref="D124:F124" si="4">SUM(D117:D123)</f>
        <v>265388</v>
      </c>
      <c r="E124" s="90">
        <f t="shared" si="4"/>
        <v>66199</v>
      </c>
      <c r="F124" s="90">
        <f t="shared" si="4"/>
        <v>299347</v>
      </c>
    </row>
    <row r="125" spans="2:6" ht="15.75" x14ac:dyDescent="0.25">
      <c r="B125" s="6"/>
      <c r="C125" s="59"/>
      <c r="D125" s="7"/>
      <c r="E125" s="59"/>
      <c r="F125" s="7"/>
    </row>
    <row r="126" spans="2:6" ht="15.75" x14ac:dyDescent="0.25">
      <c r="B126" s="6"/>
      <c r="C126" s="7"/>
      <c r="D126" s="7"/>
      <c r="E126" s="7"/>
      <c r="F126" s="7"/>
    </row>
    <row r="127" spans="2:6" ht="15.75" x14ac:dyDescent="0.25">
      <c r="B127" s="6"/>
      <c r="C127" s="7"/>
      <c r="D127" s="7"/>
      <c r="E127" s="7"/>
      <c r="F127" s="7"/>
    </row>
    <row r="128" spans="2:6" ht="15.75" x14ac:dyDescent="0.25">
      <c r="B128" s="6"/>
      <c r="C128" s="6"/>
      <c r="D128" s="6"/>
      <c r="E128" s="6"/>
      <c r="F128" s="6"/>
    </row>
    <row r="129" spans="2:6" ht="15.75" x14ac:dyDescent="0.25">
      <c r="B129" s="6"/>
      <c r="C129" s="7"/>
      <c r="D129" s="7"/>
      <c r="E129" s="7"/>
      <c r="F129" s="7"/>
    </row>
    <row r="130" spans="2:6" s="27" customFormat="1" ht="15.75" x14ac:dyDescent="0.25">
      <c r="B130" s="39"/>
      <c r="C130" s="40"/>
      <c r="D130" s="40"/>
      <c r="E130" s="40"/>
      <c r="F130" s="40"/>
    </row>
    <row r="131" spans="2:6" s="27" customFormat="1" x14ac:dyDescent="0.25">
      <c r="B131" s="27" t="s">
        <v>211</v>
      </c>
      <c r="F131" s="27" t="s">
        <v>212</v>
      </c>
    </row>
    <row r="132" spans="2:6" s="27" customFormat="1" ht="15.75" thickBot="1" x14ac:dyDescent="0.3">
      <c r="B132" s="27" t="s">
        <v>133</v>
      </c>
      <c r="F132" s="27" t="s">
        <v>50</v>
      </c>
    </row>
    <row r="133" spans="2:6" s="27" customFormat="1" ht="15.75" x14ac:dyDescent="0.25">
      <c r="B133" s="140" t="s">
        <v>62</v>
      </c>
      <c r="C133" s="142">
        <v>2017</v>
      </c>
      <c r="D133" s="143"/>
      <c r="E133" s="142">
        <v>2018</v>
      </c>
      <c r="F133" s="144"/>
    </row>
    <row r="134" spans="2:6" s="27" customFormat="1" ht="16.5" thickBot="1" x14ac:dyDescent="0.3">
      <c r="B134" s="141"/>
      <c r="C134" s="64" t="s">
        <v>105</v>
      </c>
      <c r="D134" s="64" t="s">
        <v>106</v>
      </c>
      <c r="E134" s="64" t="s">
        <v>105</v>
      </c>
      <c r="F134" s="82" t="s">
        <v>106</v>
      </c>
    </row>
    <row r="135" spans="2:6" s="27" customFormat="1" x14ac:dyDescent="0.25">
      <c r="B135" s="67" t="s">
        <v>140</v>
      </c>
      <c r="C135" s="68">
        <v>2255</v>
      </c>
      <c r="D135" s="68">
        <v>1599</v>
      </c>
      <c r="E135" s="68">
        <v>627</v>
      </c>
      <c r="F135" s="68">
        <v>741</v>
      </c>
    </row>
    <row r="136" spans="2:6" s="27" customFormat="1" x14ac:dyDescent="0.25">
      <c r="B136" s="67" t="s">
        <v>66</v>
      </c>
      <c r="C136" s="68">
        <v>1434</v>
      </c>
      <c r="D136" s="68">
        <v>1327</v>
      </c>
      <c r="E136" s="68">
        <f>C136/D136*F136</f>
        <v>2547.0519969856823</v>
      </c>
      <c r="F136" s="68">
        <v>2357</v>
      </c>
    </row>
    <row r="137" spans="2:6" s="27" customFormat="1" x14ac:dyDescent="0.25">
      <c r="B137" s="71" t="s">
        <v>68</v>
      </c>
      <c r="C137" s="68">
        <v>9</v>
      </c>
      <c r="D137" s="68">
        <v>11</v>
      </c>
      <c r="E137" s="68" t="s">
        <v>128</v>
      </c>
      <c r="F137" s="68">
        <v>4</v>
      </c>
    </row>
    <row r="138" spans="2:6" s="27" customFormat="1" x14ac:dyDescent="0.25">
      <c r="B138" s="67" t="s">
        <v>143</v>
      </c>
      <c r="C138" s="68">
        <v>9</v>
      </c>
      <c r="D138" s="68">
        <v>9</v>
      </c>
      <c r="E138" s="68" t="s">
        <v>128</v>
      </c>
      <c r="F138" s="68">
        <v>0</v>
      </c>
    </row>
    <row r="139" spans="2:6" s="27" customFormat="1" x14ac:dyDescent="0.25">
      <c r="B139" s="67" t="s">
        <v>69</v>
      </c>
      <c r="C139" s="68">
        <v>57</v>
      </c>
      <c r="D139" s="68">
        <v>108</v>
      </c>
      <c r="E139" s="68">
        <v>36</v>
      </c>
      <c r="F139" s="68">
        <v>4375</v>
      </c>
    </row>
    <row r="140" spans="2:6" s="27" customFormat="1" x14ac:dyDescent="0.25">
      <c r="B140" s="67" t="s">
        <v>70</v>
      </c>
      <c r="C140" s="68" t="s">
        <v>128</v>
      </c>
      <c r="D140" s="68" t="s">
        <v>128</v>
      </c>
      <c r="E140" s="68" t="s">
        <v>128</v>
      </c>
      <c r="F140" s="68" t="s">
        <v>128</v>
      </c>
    </row>
    <row r="141" spans="2:6" s="27" customFormat="1" ht="15.75" thickBot="1" x14ac:dyDescent="0.3">
      <c r="B141" s="67" t="s">
        <v>142</v>
      </c>
      <c r="C141" s="68">
        <v>6</v>
      </c>
      <c r="D141" s="68">
        <v>10</v>
      </c>
      <c r="E141" s="68">
        <v>7</v>
      </c>
      <c r="F141" s="68">
        <v>12</v>
      </c>
    </row>
    <row r="142" spans="2:6" s="27" customFormat="1" ht="16.5" thickBot="1" x14ac:dyDescent="0.3">
      <c r="B142" s="5" t="s">
        <v>64</v>
      </c>
      <c r="C142" s="90">
        <f>SUM(C135:C141)</f>
        <v>3770</v>
      </c>
      <c r="D142" s="90">
        <f t="shared" ref="D142:F142" si="5">SUM(D135:D141)</f>
        <v>3064</v>
      </c>
      <c r="E142" s="90">
        <f t="shared" si="5"/>
        <v>3217.0519969856823</v>
      </c>
      <c r="F142" s="90">
        <f t="shared" si="5"/>
        <v>7489</v>
      </c>
    </row>
    <row r="143" spans="2:6" ht="15.75" x14ac:dyDescent="0.25">
      <c r="B143" s="6"/>
      <c r="C143" s="121"/>
      <c r="D143" s="122"/>
      <c r="E143" s="123"/>
      <c r="F143" s="122"/>
    </row>
    <row r="144" spans="2:6" ht="15.75" x14ac:dyDescent="0.25">
      <c r="B144" s="6"/>
      <c r="C144" s="6"/>
      <c r="D144" s="6"/>
      <c r="E144" s="6"/>
      <c r="F144" s="6"/>
    </row>
    <row r="145" spans="2:6" ht="15.75" x14ac:dyDescent="0.25">
      <c r="B145" s="6"/>
      <c r="C145" s="7"/>
      <c r="D145" s="7"/>
      <c r="E145" s="7"/>
      <c r="F145" s="7"/>
    </row>
    <row r="146" spans="2:6" x14ac:dyDescent="0.25">
      <c r="B146" s="93" t="s">
        <v>213</v>
      </c>
      <c r="F146" s="3" t="s">
        <v>214</v>
      </c>
    </row>
    <row r="147" spans="2:6" ht="15.75" thickBot="1" x14ac:dyDescent="0.3">
      <c r="B147" s="3" t="s">
        <v>133</v>
      </c>
      <c r="F147" s="3" t="s">
        <v>50</v>
      </c>
    </row>
    <row r="148" spans="2:6" ht="15.75" x14ac:dyDescent="0.25">
      <c r="B148" s="140" t="s">
        <v>62</v>
      </c>
      <c r="C148" s="142">
        <v>2017</v>
      </c>
      <c r="D148" s="143"/>
      <c r="E148" s="142">
        <v>2018</v>
      </c>
      <c r="F148" s="144"/>
    </row>
    <row r="149" spans="2:6" ht="16.5" thickBot="1" x14ac:dyDescent="0.3">
      <c r="B149" s="141"/>
      <c r="C149" s="64" t="s">
        <v>105</v>
      </c>
      <c r="D149" s="64" t="s">
        <v>106</v>
      </c>
      <c r="E149" s="64" t="s">
        <v>105</v>
      </c>
      <c r="F149" s="82" t="s">
        <v>106</v>
      </c>
    </row>
    <row r="150" spans="2:6" x14ac:dyDescent="0.25">
      <c r="B150" s="68" t="s">
        <v>140</v>
      </c>
      <c r="C150" s="68">
        <v>61</v>
      </c>
      <c r="D150" s="68">
        <v>645</v>
      </c>
      <c r="E150" s="68">
        <v>69</v>
      </c>
      <c r="F150" s="68">
        <v>765</v>
      </c>
    </row>
    <row r="151" spans="2:6" x14ac:dyDescent="0.25">
      <c r="B151" s="68" t="s">
        <v>66</v>
      </c>
      <c r="C151" s="68">
        <v>0</v>
      </c>
      <c r="D151" s="68">
        <v>0</v>
      </c>
      <c r="E151" s="68">
        <v>0</v>
      </c>
      <c r="F151" s="68">
        <v>2</v>
      </c>
    </row>
    <row r="152" spans="2:6" x14ac:dyDescent="0.25">
      <c r="B152" s="68" t="s">
        <v>142</v>
      </c>
      <c r="C152" s="68">
        <v>0</v>
      </c>
      <c r="D152" s="68">
        <v>0</v>
      </c>
      <c r="E152" s="68">
        <v>0</v>
      </c>
      <c r="F152" s="68">
        <v>0</v>
      </c>
    </row>
    <row r="153" spans="2:6" x14ac:dyDescent="0.25">
      <c r="B153" s="68" t="s">
        <v>143</v>
      </c>
      <c r="C153" s="68">
        <v>0</v>
      </c>
      <c r="D153" s="68">
        <v>0</v>
      </c>
      <c r="E153" s="68">
        <v>0</v>
      </c>
      <c r="F153" s="68">
        <v>0</v>
      </c>
    </row>
    <row r="154" spans="2:6" x14ac:dyDescent="0.25">
      <c r="B154" s="68" t="s">
        <v>68</v>
      </c>
      <c r="C154" s="68">
        <v>0</v>
      </c>
      <c r="D154" s="68">
        <v>0</v>
      </c>
      <c r="E154" s="68">
        <v>0</v>
      </c>
      <c r="F154" s="68">
        <v>0</v>
      </c>
    </row>
    <row r="155" spans="2:6" x14ac:dyDescent="0.25">
      <c r="B155" s="68" t="s">
        <v>145</v>
      </c>
      <c r="C155" s="68">
        <v>0</v>
      </c>
      <c r="D155" s="68">
        <v>0</v>
      </c>
      <c r="E155" s="68">
        <v>0</v>
      </c>
      <c r="F155" s="68">
        <v>0</v>
      </c>
    </row>
    <row r="156" spans="2:6" ht="15.75" thickBot="1" x14ac:dyDescent="0.3">
      <c r="B156" s="68" t="s">
        <v>146</v>
      </c>
      <c r="C156" s="68">
        <v>0</v>
      </c>
      <c r="D156" s="68">
        <v>0</v>
      </c>
      <c r="E156" s="68">
        <v>0</v>
      </c>
      <c r="F156" s="68">
        <v>0</v>
      </c>
    </row>
    <row r="157" spans="2:6" ht="16.5" thickBot="1" x14ac:dyDescent="0.3">
      <c r="B157" s="5" t="s">
        <v>64</v>
      </c>
      <c r="C157" s="18">
        <f t="shared" ref="C157:F157" si="6">SUM(C150:C156)</f>
        <v>61</v>
      </c>
      <c r="D157" s="18">
        <f t="shared" si="6"/>
        <v>645</v>
      </c>
      <c r="E157" s="18">
        <f t="shared" si="6"/>
        <v>69</v>
      </c>
      <c r="F157" s="18">
        <f t="shared" si="6"/>
        <v>767</v>
      </c>
    </row>
    <row r="158" spans="2:6" ht="15.75" x14ac:dyDescent="0.25">
      <c r="B158" s="6"/>
      <c r="D158" s="7"/>
      <c r="F158" s="7"/>
    </row>
    <row r="159" spans="2:6" ht="15.75" x14ac:dyDescent="0.25">
      <c r="B159" s="6"/>
      <c r="C159" s="7"/>
      <c r="D159" s="7"/>
      <c r="E159" s="7"/>
      <c r="F159" s="7"/>
    </row>
    <row r="160" spans="2:6" ht="15.75" x14ac:dyDescent="0.25">
      <c r="B160" s="6"/>
      <c r="C160" s="7"/>
      <c r="D160" s="7"/>
      <c r="E160" s="7"/>
      <c r="F160" s="7"/>
    </row>
    <row r="161" spans="2:6" x14ac:dyDescent="0.25">
      <c r="B161" s="93" t="s">
        <v>215</v>
      </c>
      <c r="F161" s="3" t="s">
        <v>216</v>
      </c>
    </row>
    <row r="162" spans="2:6" ht="15.75" thickBot="1" x14ac:dyDescent="0.3">
      <c r="B162" s="3" t="s">
        <v>133</v>
      </c>
      <c r="F162" s="3" t="s">
        <v>50</v>
      </c>
    </row>
    <row r="163" spans="2:6" ht="15.75" x14ac:dyDescent="0.25">
      <c r="B163" s="140" t="s">
        <v>62</v>
      </c>
      <c r="C163" s="142">
        <v>2017</v>
      </c>
      <c r="D163" s="143"/>
      <c r="E163" s="142">
        <v>2018</v>
      </c>
      <c r="F163" s="144"/>
    </row>
    <row r="164" spans="2:6" ht="16.5" thickBot="1" x14ac:dyDescent="0.3">
      <c r="B164" s="141"/>
      <c r="C164" s="64" t="s">
        <v>105</v>
      </c>
      <c r="D164" s="64" t="s">
        <v>106</v>
      </c>
      <c r="E164" s="64" t="s">
        <v>105</v>
      </c>
      <c r="F164" s="82" t="s">
        <v>106</v>
      </c>
    </row>
    <row r="165" spans="2:6" x14ac:dyDescent="0.25">
      <c r="B165" s="68" t="s">
        <v>140</v>
      </c>
      <c r="C165" s="68">
        <v>0</v>
      </c>
      <c r="D165" s="68">
        <v>0</v>
      </c>
      <c r="E165" s="68">
        <v>0</v>
      </c>
      <c r="F165" s="68">
        <v>0</v>
      </c>
    </row>
    <row r="166" spans="2:6" x14ac:dyDescent="0.25">
      <c r="B166" s="68" t="s">
        <v>66</v>
      </c>
      <c r="C166" s="68">
        <v>6537</v>
      </c>
      <c r="D166" s="68">
        <v>8536</v>
      </c>
      <c r="E166" s="68">
        <v>6995</v>
      </c>
      <c r="F166" s="68">
        <v>9078</v>
      </c>
    </row>
    <row r="167" spans="2:6" x14ac:dyDescent="0.25">
      <c r="B167" s="68" t="s">
        <v>142</v>
      </c>
      <c r="C167" s="68">
        <v>0</v>
      </c>
      <c r="D167" s="68">
        <v>7</v>
      </c>
      <c r="E167" s="68">
        <v>1</v>
      </c>
      <c r="F167" s="68">
        <v>143</v>
      </c>
    </row>
    <row r="168" spans="2:6" x14ac:dyDescent="0.25">
      <c r="B168" s="68" t="s">
        <v>143</v>
      </c>
      <c r="C168" s="68">
        <v>103</v>
      </c>
      <c r="D168" s="68">
        <v>250</v>
      </c>
      <c r="E168" s="68">
        <v>435</v>
      </c>
      <c r="F168" s="68">
        <v>518</v>
      </c>
    </row>
    <row r="169" spans="2:6" x14ac:dyDescent="0.25">
      <c r="B169" s="68" t="s">
        <v>68</v>
      </c>
      <c r="C169" s="68">
        <v>71</v>
      </c>
      <c r="D169" s="68">
        <v>1166</v>
      </c>
      <c r="E169" s="68">
        <v>236</v>
      </c>
      <c r="F169" s="68">
        <v>766</v>
      </c>
    </row>
    <row r="170" spans="2:6" x14ac:dyDescent="0.25">
      <c r="B170" s="68" t="s">
        <v>145</v>
      </c>
      <c r="C170" s="68">
        <v>2399</v>
      </c>
      <c r="D170" s="68">
        <v>16765</v>
      </c>
      <c r="E170" s="68">
        <v>2706</v>
      </c>
      <c r="F170" s="68">
        <v>21017</v>
      </c>
    </row>
    <row r="171" spans="2:6" ht="15.75" thickBot="1" x14ac:dyDescent="0.3">
      <c r="B171" s="68" t="s">
        <v>146</v>
      </c>
      <c r="C171" s="68">
        <v>267</v>
      </c>
      <c r="D171" s="68">
        <v>3047</v>
      </c>
      <c r="E171" s="68">
        <v>368</v>
      </c>
      <c r="F171" s="68">
        <v>6988</v>
      </c>
    </row>
    <row r="172" spans="2:6" ht="16.5" thickBot="1" x14ac:dyDescent="0.3">
      <c r="B172" s="5" t="s">
        <v>64</v>
      </c>
      <c r="C172" s="18">
        <f>SUM(C165:C171)</f>
        <v>9377</v>
      </c>
      <c r="D172" s="18">
        <f>SUM(D165:D171)</f>
        <v>29771</v>
      </c>
      <c r="E172" s="18">
        <f t="shared" ref="E172:F172" si="7">SUM(E165:E171)</f>
        <v>10741</v>
      </c>
      <c r="F172" s="18">
        <f t="shared" si="7"/>
        <v>38510</v>
      </c>
    </row>
    <row r="173" spans="2:6" ht="15.75" x14ac:dyDescent="0.25">
      <c r="B173" s="6"/>
      <c r="C173" s="59"/>
      <c r="D173" s="60"/>
      <c r="E173" s="59"/>
      <c r="F173" s="60"/>
    </row>
    <row r="174" spans="2:6" ht="15.75" x14ac:dyDescent="0.25">
      <c r="B174" s="6"/>
      <c r="C174" s="7"/>
      <c r="D174" s="7"/>
      <c r="E174" s="7"/>
      <c r="F174" s="7"/>
    </row>
    <row r="175" spans="2:6" ht="15.75" x14ac:dyDescent="0.25">
      <c r="B175" s="95"/>
      <c r="C175" s="96"/>
      <c r="D175" s="96"/>
      <c r="E175" s="96"/>
      <c r="F175" s="96"/>
    </row>
    <row r="176" spans="2:6" x14ac:dyDescent="0.25">
      <c r="B176" s="92" t="s">
        <v>217</v>
      </c>
      <c r="C176" s="91"/>
      <c r="D176" s="91"/>
      <c r="E176" s="91"/>
      <c r="F176" s="91" t="s">
        <v>218</v>
      </c>
    </row>
    <row r="177" spans="2:6" ht="15.75" thickBot="1" x14ac:dyDescent="0.3">
      <c r="B177" s="91" t="s">
        <v>133</v>
      </c>
      <c r="C177" s="91"/>
      <c r="D177" s="91"/>
      <c r="E177" s="91"/>
      <c r="F177" s="91" t="s">
        <v>50</v>
      </c>
    </row>
    <row r="178" spans="2:6" ht="15.75" x14ac:dyDescent="0.25">
      <c r="B178" s="140" t="s">
        <v>62</v>
      </c>
      <c r="C178" s="142">
        <v>2017</v>
      </c>
      <c r="D178" s="143"/>
      <c r="E178" s="142">
        <v>2018</v>
      </c>
      <c r="F178" s="144"/>
    </row>
    <row r="179" spans="2:6" ht="16.5" thickBot="1" x14ac:dyDescent="0.3">
      <c r="B179" s="141"/>
      <c r="C179" s="64" t="s">
        <v>105</v>
      </c>
      <c r="D179" s="64" t="s">
        <v>106</v>
      </c>
      <c r="E179" s="64" t="s">
        <v>105</v>
      </c>
      <c r="F179" s="82" t="s">
        <v>106</v>
      </c>
    </row>
    <row r="180" spans="2:6" x14ac:dyDescent="0.25">
      <c r="B180" s="68" t="s">
        <v>65</v>
      </c>
      <c r="C180" s="68">
        <v>0</v>
      </c>
      <c r="D180" s="68">
        <v>0</v>
      </c>
      <c r="E180" s="68">
        <v>0</v>
      </c>
      <c r="F180" s="68">
        <v>0</v>
      </c>
    </row>
    <row r="181" spans="2:6" x14ac:dyDescent="0.25">
      <c r="B181" s="68" t="s">
        <v>66</v>
      </c>
      <c r="C181" s="68">
        <v>56</v>
      </c>
      <c r="D181" s="68">
        <v>64</v>
      </c>
      <c r="E181" s="68">
        <v>3</v>
      </c>
      <c r="F181" s="68">
        <v>7</v>
      </c>
    </row>
    <row r="182" spans="2:6" x14ac:dyDescent="0.25">
      <c r="B182" s="68" t="s">
        <v>72</v>
      </c>
      <c r="C182" s="68">
        <v>0</v>
      </c>
      <c r="D182" s="68">
        <v>0</v>
      </c>
      <c r="E182" s="68">
        <v>0</v>
      </c>
      <c r="F182" s="68">
        <v>0</v>
      </c>
    </row>
    <row r="183" spans="2:6" x14ac:dyDescent="0.25">
      <c r="B183" s="68" t="s">
        <v>68</v>
      </c>
      <c r="C183" s="68">
        <v>0</v>
      </c>
      <c r="D183" s="68">
        <v>0</v>
      </c>
      <c r="E183" s="68">
        <v>0</v>
      </c>
      <c r="F183" s="68">
        <v>0</v>
      </c>
    </row>
    <row r="184" spans="2:6" x14ac:dyDescent="0.25">
      <c r="B184" s="68" t="s">
        <v>69</v>
      </c>
      <c r="C184" s="68">
        <v>0</v>
      </c>
      <c r="D184" s="68">
        <v>0</v>
      </c>
      <c r="E184" s="68">
        <v>0</v>
      </c>
      <c r="F184" s="68">
        <v>0</v>
      </c>
    </row>
    <row r="185" spans="2:6" x14ac:dyDescent="0.25">
      <c r="B185" s="68" t="s">
        <v>70</v>
      </c>
      <c r="C185" s="68">
        <v>0</v>
      </c>
      <c r="D185" s="68">
        <v>0</v>
      </c>
      <c r="E185" s="68">
        <v>0</v>
      </c>
      <c r="F185" s="68">
        <v>0</v>
      </c>
    </row>
    <row r="186" spans="2:6" ht="15.75" thickBot="1" x14ac:dyDescent="0.3">
      <c r="B186" s="68" t="s">
        <v>71</v>
      </c>
      <c r="C186" s="68">
        <v>0</v>
      </c>
      <c r="D186" s="68">
        <v>0</v>
      </c>
      <c r="E186" s="68">
        <v>0</v>
      </c>
      <c r="F186" s="68">
        <v>0</v>
      </c>
    </row>
    <row r="187" spans="2:6" ht="16.5" thickBot="1" x14ac:dyDescent="0.3">
      <c r="B187" s="97" t="s">
        <v>64</v>
      </c>
      <c r="C187" s="17">
        <f t="shared" ref="C187:F187" si="8">SUM(C180:C186)</f>
        <v>56</v>
      </c>
      <c r="D187" s="18">
        <f t="shared" si="8"/>
        <v>64</v>
      </c>
      <c r="E187" s="17">
        <f t="shared" si="8"/>
        <v>3</v>
      </c>
      <c r="F187" s="18">
        <f t="shared" si="8"/>
        <v>7</v>
      </c>
    </row>
    <row r="188" spans="2:6" ht="15.75" x14ac:dyDescent="0.25">
      <c r="B188" s="95"/>
      <c r="C188" s="91"/>
      <c r="D188" s="96"/>
      <c r="E188" s="91"/>
      <c r="F188" s="96"/>
    </row>
    <row r="189" spans="2:6" ht="15.75" x14ac:dyDescent="0.25">
      <c r="B189" s="6"/>
      <c r="C189" s="7"/>
      <c r="D189" s="7"/>
      <c r="E189" s="7"/>
      <c r="F189" s="7"/>
    </row>
    <row r="190" spans="2:6" ht="15.75" x14ac:dyDescent="0.25">
      <c r="B190" s="6"/>
      <c r="C190" s="7"/>
      <c r="D190" s="7"/>
      <c r="E190" s="7"/>
      <c r="F190" s="7"/>
    </row>
    <row r="191" spans="2:6" ht="15.75" x14ac:dyDescent="0.25">
      <c r="B191" s="6"/>
      <c r="C191" s="7"/>
      <c r="D191" s="7"/>
      <c r="E191" s="7"/>
      <c r="F191" s="7"/>
    </row>
    <row r="192" spans="2:6" ht="15.75" x14ac:dyDescent="0.25">
      <c r="B192" s="6"/>
      <c r="C192" s="7"/>
      <c r="D192" s="7"/>
      <c r="E192" s="7"/>
      <c r="F192" s="7"/>
    </row>
    <row r="193" spans="2:6" s="47" customFormat="1" x14ac:dyDescent="0.25"/>
    <row r="194" spans="2:6" s="47" customFormat="1" x14ac:dyDescent="0.25">
      <c r="B194" s="92" t="s">
        <v>219</v>
      </c>
      <c r="C194" s="91"/>
      <c r="D194" s="91"/>
      <c r="E194" s="91"/>
      <c r="F194" s="91" t="s">
        <v>220</v>
      </c>
    </row>
    <row r="195" spans="2:6" s="47" customFormat="1" ht="15.75" thickBot="1" x14ac:dyDescent="0.3">
      <c r="B195" s="91" t="s">
        <v>133</v>
      </c>
      <c r="C195" s="91"/>
      <c r="D195" s="91"/>
      <c r="E195" s="91"/>
      <c r="F195" s="91" t="s">
        <v>50</v>
      </c>
    </row>
    <row r="196" spans="2:6" s="47" customFormat="1" ht="15.75" x14ac:dyDescent="0.25">
      <c r="B196" s="140" t="s">
        <v>62</v>
      </c>
      <c r="C196" s="142">
        <v>2017</v>
      </c>
      <c r="D196" s="143"/>
      <c r="E196" s="142">
        <v>2018</v>
      </c>
      <c r="F196" s="144"/>
    </row>
    <row r="197" spans="2:6" s="47" customFormat="1" ht="16.5" thickBot="1" x14ac:dyDescent="0.3">
      <c r="B197" s="141"/>
      <c r="C197" s="64" t="s">
        <v>105</v>
      </c>
      <c r="D197" s="64" t="s">
        <v>106</v>
      </c>
      <c r="E197" s="64" t="s">
        <v>105</v>
      </c>
      <c r="F197" s="82" t="s">
        <v>106</v>
      </c>
    </row>
    <row r="198" spans="2:6" s="47" customFormat="1" x14ac:dyDescent="0.25">
      <c r="B198" s="99" t="s">
        <v>89</v>
      </c>
      <c r="C198" s="68">
        <v>1716.2180000000001</v>
      </c>
      <c r="D198" s="68">
        <v>1983.0123559999997</v>
      </c>
      <c r="E198" s="68">
        <v>2313.9295999999999</v>
      </c>
      <c r="F198" s="100">
        <v>5065.306928626942</v>
      </c>
    </row>
    <row r="199" spans="2:6" s="47" customFormat="1" x14ac:dyDescent="0.25">
      <c r="B199" s="99" t="s">
        <v>90</v>
      </c>
      <c r="C199" s="68">
        <v>1444.5278039999998</v>
      </c>
      <c r="D199" s="68">
        <v>1877.1978669999983</v>
      </c>
      <c r="E199" s="68">
        <v>1915.6285040000002</v>
      </c>
      <c r="F199" s="100">
        <v>5089.0063681347146</v>
      </c>
    </row>
    <row r="200" spans="2:6" s="47" customFormat="1" x14ac:dyDescent="0.25">
      <c r="B200" s="99" t="s">
        <v>91</v>
      </c>
      <c r="C200" s="68">
        <v>560.81419999999991</v>
      </c>
      <c r="D200" s="68">
        <v>927.14996699999938</v>
      </c>
      <c r="E200" s="68">
        <v>569.58930000000009</v>
      </c>
      <c r="F200" s="100">
        <v>1995.6880141321242</v>
      </c>
    </row>
    <row r="201" spans="2:6" s="47" customFormat="1" x14ac:dyDescent="0.25">
      <c r="B201" s="99" t="s">
        <v>92</v>
      </c>
      <c r="C201" s="68">
        <v>3500.002</v>
      </c>
      <c r="D201" s="68">
        <v>2923.9687729999978</v>
      </c>
      <c r="E201" s="68">
        <v>2942.0929000000001</v>
      </c>
      <c r="F201" s="100">
        <v>6629.3226668393772</v>
      </c>
    </row>
    <row r="202" spans="2:6" s="47" customFormat="1" x14ac:dyDescent="0.25">
      <c r="B202" s="99" t="s">
        <v>93</v>
      </c>
      <c r="C202" s="68">
        <v>1866.1635999999996</v>
      </c>
      <c r="D202" s="68">
        <v>1650.245180000001</v>
      </c>
      <c r="E202" s="68">
        <v>2246.8457999999996</v>
      </c>
      <c r="F202" s="100">
        <v>6842.9185934196894</v>
      </c>
    </row>
    <row r="203" spans="2:6" s="47" customFormat="1" x14ac:dyDescent="0.25">
      <c r="B203" s="99" t="s">
        <v>94</v>
      </c>
      <c r="C203" s="68">
        <v>401.53500000000003</v>
      </c>
      <c r="D203" s="68">
        <v>453.59611700000016</v>
      </c>
      <c r="E203" s="68">
        <v>524.53154000000006</v>
      </c>
      <c r="F203" s="100">
        <v>1473.8419830958549</v>
      </c>
    </row>
    <row r="204" spans="2:6" s="47" customFormat="1" x14ac:dyDescent="0.25">
      <c r="B204" s="99" t="s">
        <v>95</v>
      </c>
      <c r="C204" s="68">
        <v>37.355999999999995</v>
      </c>
      <c r="D204" s="68">
        <v>42.266576999999998</v>
      </c>
      <c r="E204" s="68">
        <v>24.524999999999999</v>
      </c>
      <c r="F204" s="100">
        <v>71.280650259067357</v>
      </c>
    </row>
    <row r="205" spans="2:6" s="47" customFormat="1" x14ac:dyDescent="0.25">
      <c r="B205" s="99" t="s">
        <v>96</v>
      </c>
      <c r="C205" s="68">
        <v>671.9609999999999</v>
      </c>
      <c r="D205" s="68">
        <v>370.61671300000012</v>
      </c>
      <c r="E205" s="68">
        <v>932.94200000000001</v>
      </c>
      <c r="F205" s="100">
        <v>2368.9746638601032</v>
      </c>
    </row>
    <row r="206" spans="2:6" s="47" customFormat="1" x14ac:dyDescent="0.25">
      <c r="B206" s="99" t="s">
        <v>107</v>
      </c>
      <c r="C206" s="68">
        <v>7390.0612000000001</v>
      </c>
      <c r="D206" s="68">
        <v>1532.0474999999988</v>
      </c>
      <c r="E206" s="68">
        <v>9875.0672010000017</v>
      </c>
      <c r="F206" s="100">
        <v>5836.2238732155429</v>
      </c>
    </row>
    <row r="207" spans="2:6" s="47" customFormat="1" x14ac:dyDescent="0.25">
      <c r="B207" s="99" t="s">
        <v>108</v>
      </c>
      <c r="C207" s="68">
        <v>12840.962</v>
      </c>
      <c r="D207" s="68">
        <v>7821.1569330000057</v>
      </c>
      <c r="E207" s="68" t="s">
        <v>149</v>
      </c>
      <c r="F207" s="100" t="s">
        <v>149</v>
      </c>
    </row>
    <row r="208" spans="2:6" s="47" customFormat="1" x14ac:dyDescent="0.25">
      <c r="B208" s="99" t="s">
        <v>104</v>
      </c>
      <c r="C208" s="68">
        <v>2480.5092500000001</v>
      </c>
      <c r="D208" s="68">
        <v>1436.0151969999959</v>
      </c>
      <c r="E208" s="68">
        <v>2649.0902999999998</v>
      </c>
      <c r="F208" s="100">
        <v>5844.2810528497421</v>
      </c>
    </row>
    <row r="209" spans="2:6" s="47" customFormat="1" x14ac:dyDescent="0.25">
      <c r="B209" s="99" t="s">
        <v>73</v>
      </c>
      <c r="C209" s="68">
        <v>420.27864999999991</v>
      </c>
      <c r="D209" s="68">
        <v>1286.270383999999</v>
      </c>
      <c r="E209" s="68">
        <v>2235.801379</v>
      </c>
      <c r="F209" s="100">
        <v>12800.133166867878</v>
      </c>
    </row>
    <row r="210" spans="2:6" s="47" customFormat="1" x14ac:dyDescent="0.25">
      <c r="B210" s="99" t="s">
        <v>74</v>
      </c>
      <c r="C210" s="68">
        <v>2.3210000000000002</v>
      </c>
      <c r="D210" s="68">
        <v>2.4549059999999998</v>
      </c>
      <c r="E210" s="68">
        <v>32.65</v>
      </c>
      <c r="F210" s="100">
        <v>87.814604922279798</v>
      </c>
    </row>
    <row r="211" spans="2:6" s="47" customFormat="1" x14ac:dyDescent="0.25">
      <c r="B211" s="99" t="s">
        <v>109</v>
      </c>
      <c r="C211" s="68">
        <v>1639.3879999999999</v>
      </c>
      <c r="D211" s="68">
        <v>888.66159600000003</v>
      </c>
      <c r="E211" s="68">
        <v>3909.0812000000001</v>
      </c>
      <c r="F211" s="100">
        <v>5132.5893808290148</v>
      </c>
    </row>
    <row r="212" spans="2:6" s="47" customFormat="1" x14ac:dyDescent="0.25">
      <c r="B212" s="99" t="s">
        <v>75</v>
      </c>
      <c r="C212" s="68">
        <v>295.916</v>
      </c>
      <c r="D212" s="68">
        <v>191.96692899999988</v>
      </c>
      <c r="E212" s="68">
        <v>629.0603000000001</v>
      </c>
      <c r="F212" s="100">
        <v>1138.6416071891188</v>
      </c>
    </row>
    <row r="213" spans="2:6" s="47" customFormat="1" x14ac:dyDescent="0.25">
      <c r="B213" s="99" t="s">
        <v>76</v>
      </c>
      <c r="C213" s="68">
        <v>203.06</v>
      </c>
      <c r="D213" s="68">
        <v>91.342879999999994</v>
      </c>
      <c r="E213" s="68">
        <v>51.85</v>
      </c>
      <c r="F213" s="100">
        <v>54.603691709844561</v>
      </c>
    </row>
    <row r="214" spans="2:6" s="47" customFormat="1" x14ac:dyDescent="0.25">
      <c r="B214" s="99" t="s">
        <v>77</v>
      </c>
      <c r="C214" s="68">
        <v>48.911999999999999</v>
      </c>
      <c r="D214" s="68">
        <v>29.444976000000004</v>
      </c>
      <c r="E214" s="68">
        <v>57.163199999999996</v>
      </c>
      <c r="F214" s="100">
        <v>116.79544235751295</v>
      </c>
    </row>
    <row r="215" spans="2:6" s="47" customFormat="1" x14ac:dyDescent="0.25">
      <c r="B215" s="99" t="s">
        <v>110</v>
      </c>
      <c r="C215" s="68">
        <v>1123.0249439999998</v>
      </c>
      <c r="D215" s="68">
        <v>406.31599699999992</v>
      </c>
      <c r="E215" s="68">
        <v>2077.24548</v>
      </c>
      <c r="F215" s="100">
        <v>2102.7732980310884</v>
      </c>
    </row>
    <row r="216" spans="2:6" s="47" customFormat="1" x14ac:dyDescent="0.25">
      <c r="B216" s="99" t="s">
        <v>78</v>
      </c>
      <c r="C216" s="68">
        <v>6.1049999999999995</v>
      </c>
      <c r="D216" s="68">
        <v>9.7069500000000009</v>
      </c>
      <c r="E216" s="68">
        <v>4.6139999999999999</v>
      </c>
      <c r="F216" s="100">
        <v>29.291936528497409</v>
      </c>
    </row>
    <row r="217" spans="2:6" s="47" customFormat="1" x14ac:dyDescent="0.25">
      <c r="B217" s="99" t="s">
        <v>79</v>
      </c>
      <c r="C217" s="68">
        <v>606.68399999999997</v>
      </c>
      <c r="D217" s="68">
        <v>368.91472200000044</v>
      </c>
      <c r="E217" s="68">
        <v>647.60880000000009</v>
      </c>
      <c r="F217" s="100">
        <v>982.23786753886009</v>
      </c>
    </row>
    <row r="218" spans="2:6" s="47" customFormat="1" x14ac:dyDescent="0.25">
      <c r="B218" s="99" t="s">
        <v>80</v>
      </c>
      <c r="C218" s="68">
        <v>1675.30465</v>
      </c>
      <c r="D218" s="68">
        <v>1173.4073049999997</v>
      </c>
      <c r="E218" s="68">
        <v>2221.9254999999998</v>
      </c>
      <c r="F218" s="100">
        <v>4247.8002843523327</v>
      </c>
    </row>
    <row r="219" spans="2:6" s="47" customFormat="1" x14ac:dyDescent="0.25">
      <c r="B219" s="99" t="s">
        <v>81</v>
      </c>
      <c r="C219" s="68">
        <v>0.66300000000000003</v>
      </c>
      <c r="D219" s="68">
        <v>1.051518</v>
      </c>
      <c r="E219" s="68">
        <v>0.66</v>
      </c>
      <c r="F219" s="100">
        <v>2.6301683937823839</v>
      </c>
    </row>
    <row r="220" spans="2:6" s="47" customFormat="1" x14ac:dyDescent="0.25">
      <c r="B220" s="99" t="s">
        <v>82</v>
      </c>
      <c r="C220" s="68">
        <v>163.09739999999999</v>
      </c>
      <c r="D220" s="68">
        <v>146.18440899999999</v>
      </c>
      <c r="E220" s="68">
        <v>104.9637</v>
      </c>
      <c r="F220" s="100">
        <v>295.57129116580307</v>
      </c>
    </row>
    <row r="221" spans="2:6" s="47" customFormat="1" x14ac:dyDescent="0.25">
      <c r="B221" s="99" t="s">
        <v>86</v>
      </c>
      <c r="C221" s="68">
        <v>1383.2354</v>
      </c>
      <c r="D221" s="68">
        <v>1753.1222059999993</v>
      </c>
      <c r="E221" s="68">
        <v>2577.6545000000001</v>
      </c>
      <c r="F221" s="100">
        <v>8505.2225727331588</v>
      </c>
    </row>
    <row r="222" spans="2:6" s="47" customFormat="1" x14ac:dyDescent="0.25">
      <c r="B222" s="99" t="s">
        <v>111</v>
      </c>
      <c r="C222" s="68">
        <v>1848.6550999999999</v>
      </c>
      <c r="D222" s="68">
        <v>893.02074999999979</v>
      </c>
      <c r="E222" s="68">
        <v>0</v>
      </c>
      <c r="F222" s="100">
        <v>0</v>
      </c>
    </row>
    <row r="223" spans="2:6" s="47" customFormat="1" x14ac:dyDescent="0.25">
      <c r="B223" s="99" t="s">
        <v>112</v>
      </c>
      <c r="C223" s="68">
        <v>77916.355807999993</v>
      </c>
      <c r="D223" s="68">
        <v>24487.607194999997</v>
      </c>
      <c r="E223" s="68">
        <v>142447.92840399998</v>
      </c>
      <c r="F223" s="100">
        <v>56627.812019270466</v>
      </c>
    </row>
    <row r="224" spans="2:6" s="47" customFormat="1" x14ac:dyDescent="0.25">
      <c r="B224" s="99" t="s">
        <v>83</v>
      </c>
      <c r="C224" s="68">
        <v>4042.8789999999999</v>
      </c>
      <c r="D224" s="68">
        <v>3124.8736310000036</v>
      </c>
      <c r="E224" s="68">
        <v>7261.7040499999994</v>
      </c>
      <c r="F224" s="100">
        <v>14245.893666036269</v>
      </c>
    </row>
    <row r="225" spans="2:6" s="47" customFormat="1" x14ac:dyDescent="0.25">
      <c r="B225" s="99" t="s">
        <v>84</v>
      </c>
      <c r="C225" s="68">
        <v>682.09900000000005</v>
      </c>
      <c r="D225" s="68">
        <v>170.81439999999975</v>
      </c>
      <c r="E225" s="68">
        <v>418.54399999999998</v>
      </c>
      <c r="F225" s="100">
        <v>305.80917784974082</v>
      </c>
    </row>
    <row r="226" spans="2:6" s="47" customFormat="1" x14ac:dyDescent="0.25">
      <c r="B226" s="99" t="s">
        <v>85</v>
      </c>
      <c r="C226" s="68">
        <v>4747.6430500000006</v>
      </c>
      <c r="D226" s="68">
        <v>2237.9464490000028</v>
      </c>
      <c r="E226" s="68">
        <v>9757.1839999999993</v>
      </c>
      <c r="F226" s="100">
        <v>14863.443952202075</v>
      </c>
    </row>
    <row r="227" spans="2:6" s="47" customFormat="1" x14ac:dyDescent="0.25">
      <c r="B227" s="99" t="s">
        <v>87</v>
      </c>
      <c r="C227" s="68">
        <v>1493.095</v>
      </c>
      <c r="D227" s="68">
        <v>1054.1426520000011</v>
      </c>
      <c r="E227" s="68">
        <v>3782.5034999999998</v>
      </c>
      <c r="F227" s="100">
        <v>6051.3318813471496</v>
      </c>
    </row>
    <row r="228" spans="2:6" s="47" customFormat="1" x14ac:dyDescent="0.25">
      <c r="B228" s="99" t="s">
        <v>88</v>
      </c>
      <c r="C228" s="68">
        <v>54.354999999999997</v>
      </c>
      <c r="D228" s="68">
        <v>26.837250000000001</v>
      </c>
      <c r="E228" s="68">
        <v>133.99199999999999</v>
      </c>
      <c r="F228" s="100">
        <v>144.2323212435233</v>
      </c>
    </row>
    <row r="229" spans="2:6" s="47" customFormat="1" x14ac:dyDescent="0.25">
      <c r="B229" s="99" t="s">
        <v>113</v>
      </c>
      <c r="C229" s="68">
        <v>326.90300000000002</v>
      </c>
      <c r="D229" s="68">
        <v>64.005453999999986</v>
      </c>
      <c r="E229" s="68">
        <v>0</v>
      </c>
      <c r="F229" s="100">
        <v>0</v>
      </c>
    </row>
    <row r="230" spans="2:6" s="47" customFormat="1" x14ac:dyDescent="0.25">
      <c r="B230" s="99" t="s">
        <v>97</v>
      </c>
      <c r="C230" s="68">
        <v>652.8359999999999</v>
      </c>
      <c r="D230" s="68">
        <v>419.53112900000013</v>
      </c>
      <c r="E230" s="68">
        <v>533.53800000000001</v>
      </c>
      <c r="F230" s="100">
        <v>889.15815090673573</v>
      </c>
    </row>
    <row r="231" spans="2:6" s="47" customFormat="1" x14ac:dyDescent="0.25">
      <c r="B231" s="99" t="s">
        <v>98</v>
      </c>
      <c r="C231" s="68">
        <v>11.465999999999999</v>
      </c>
      <c r="D231" s="68">
        <v>9.9720639999999996</v>
      </c>
      <c r="E231" s="68">
        <v>21.385000000000002</v>
      </c>
      <c r="F231" s="100">
        <v>31.284320595854915</v>
      </c>
    </row>
    <row r="232" spans="2:6" s="47" customFormat="1" x14ac:dyDescent="0.25">
      <c r="B232" s="99" t="s">
        <v>99</v>
      </c>
      <c r="C232" s="68">
        <v>136.72499999999999</v>
      </c>
      <c r="D232" s="68">
        <v>439.73041399999994</v>
      </c>
      <c r="E232" s="68">
        <v>91.367199999999997</v>
      </c>
      <c r="F232" s="100">
        <v>632.03488173575124</v>
      </c>
    </row>
    <row r="233" spans="2:6" s="47" customFormat="1" x14ac:dyDescent="0.25">
      <c r="B233" s="99" t="s">
        <v>100</v>
      </c>
      <c r="C233" s="68">
        <v>274.66800000000001</v>
      </c>
      <c r="D233" s="68">
        <v>579.17805600000008</v>
      </c>
      <c r="E233" s="68">
        <v>125.777</v>
      </c>
      <c r="F233" s="100">
        <v>716.80159132124334</v>
      </c>
    </row>
    <row r="234" spans="2:6" s="47" customFormat="1" x14ac:dyDescent="0.25">
      <c r="B234" s="99" t="s">
        <v>101</v>
      </c>
      <c r="C234" s="68">
        <v>5430.4703159999999</v>
      </c>
      <c r="D234" s="68">
        <v>5498.3013859999992</v>
      </c>
      <c r="E234" s="68">
        <v>13712.710831999999</v>
      </c>
      <c r="F234" s="100">
        <v>35491.219006842497</v>
      </c>
    </row>
    <row r="235" spans="2:6" s="47" customFormat="1" x14ac:dyDescent="0.25">
      <c r="B235" s="99" t="s">
        <v>102</v>
      </c>
      <c r="C235" s="68">
        <v>8.7439999999999998</v>
      </c>
      <c r="D235" s="68">
        <v>874.4</v>
      </c>
      <c r="E235" s="68">
        <v>0.17399999999999999</v>
      </c>
      <c r="F235" s="100">
        <v>22.538860103626941</v>
      </c>
    </row>
    <row r="236" spans="2:6" s="47" customFormat="1" x14ac:dyDescent="0.25">
      <c r="B236" s="99" t="s">
        <v>147</v>
      </c>
      <c r="C236" s="68"/>
      <c r="D236" s="68"/>
      <c r="E236" s="68">
        <v>10041.608527999999</v>
      </c>
      <c r="F236" s="100">
        <v>16217.467386076682</v>
      </c>
    </row>
    <row r="237" spans="2:6" s="47" customFormat="1" x14ac:dyDescent="0.25">
      <c r="B237" s="99" t="s">
        <v>103</v>
      </c>
      <c r="C237" s="68">
        <v>11775.0398</v>
      </c>
      <c r="D237" s="68">
        <v>6361.1753350000236</v>
      </c>
      <c r="E237" s="68">
        <v>14646.352339999999</v>
      </c>
      <c r="F237" s="100">
        <v>28728.502926658028</v>
      </c>
    </row>
    <row r="238" spans="2:6" s="47" customFormat="1" ht="15.75" thickBot="1" x14ac:dyDescent="0.3">
      <c r="B238" s="101" t="s">
        <v>148</v>
      </c>
      <c r="C238" s="102"/>
      <c r="D238" s="102"/>
      <c r="E238" s="102">
        <v>3071.3158499999995</v>
      </c>
      <c r="F238" s="103">
        <v>3603.5830558911916</v>
      </c>
    </row>
    <row r="239" spans="2:6" s="47" customFormat="1" ht="16.5" thickBot="1" x14ac:dyDescent="0.3">
      <c r="B239" s="97" t="s">
        <v>64</v>
      </c>
      <c r="C239" s="98">
        <f>SUM(C198:C238)</f>
        <v>149880.03417199999</v>
      </c>
      <c r="D239" s="98">
        <f>SUM(D198:D238)</f>
        <v>73607.654123000029</v>
      </c>
      <c r="E239" s="98">
        <f>SUM(E198:E238)</f>
        <v>244590.60490800004</v>
      </c>
      <c r="F239" s="104">
        <f>SUM(F198:F238)</f>
        <v>255284.06330513314</v>
      </c>
    </row>
    <row r="240" spans="2:6" ht="15.75" x14ac:dyDescent="0.25">
      <c r="B240" s="6"/>
      <c r="C240" s="59"/>
      <c r="D240" s="8"/>
      <c r="E240" s="59"/>
      <c r="F240" s="8"/>
    </row>
    <row r="243" spans="2:7" ht="20.25" customHeight="1" x14ac:dyDescent="0.25">
      <c r="B243" s="93" t="s">
        <v>221</v>
      </c>
      <c r="F243" s="3" t="s">
        <v>222</v>
      </c>
    </row>
    <row r="244" spans="2:7" ht="15.75" thickBot="1" x14ac:dyDescent="0.3">
      <c r="B244" s="3" t="s">
        <v>133</v>
      </c>
      <c r="F244" s="3" t="s">
        <v>50</v>
      </c>
    </row>
    <row r="245" spans="2:7" ht="15.75" x14ac:dyDescent="0.25">
      <c r="B245" s="140" t="s">
        <v>62</v>
      </c>
      <c r="C245" s="142">
        <v>2017</v>
      </c>
      <c r="D245" s="143"/>
      <c r="E245" s="142">
        <v>2018</v>
      </c>
      <c r="F245" s="144"/>
    </row>
    <row r="246" spans="2:7" ht="16.5" thickBot="1" x14ac:dyDescent="0.3">
      <c r="B246" s="141"/>
      <c r="C246" s="64" t="s">
        <v>105</v>
      </c>
      <c r="D246" s="64" t="s">
        <v>106</v>
      </c>
      <c r="E246" s="64" t="s">
        <v>105</v>
      </c>
      <c r="F246" s="82" t="s">
        <v>106</v>
      </c>
    </row>
    <row r="247" spans="2:7" x14ac:dyDescent="0.25">
      <c r="B247" s="99" t="s">
        <v>140</v>
      </c>
      <c r="C247" s="68">
        <v>0</v>
      </c>
      <c r="D247" s="68">
        <v>0</v>
      </c>
      <c r="E247" s="68">
        <v>0</v>
      </c>
      <c r="F247" s="100">
        <v>0</v>
      </c>
    </row>
    <row r="248" spans="2:7" x14ac:dyDescent="0.25">
      <c r="B248" s="99" t="s">
        <v>141</v>
      </c>
      <c r="C248" s="68">
        <v>22</v>
      </c>
      <c r="D248" s="68">
        <v>35</v>
      </c>
      <c r="E248" s="68">
        <v>83</v>
      </c>
      <c r="F248" s="100">
        <v>90</v>
      </c>
    </row>
    <row r="249" spans="2:7" x14ac:dyDescent="0.25">
      <c r="B249" s="99" t="s">
        <v>142</v>
      </c>
      <c r="C249" s="68">
        <v>0</v>
      </c>
      <c r="D249" s="68">
        <v>0</v>
      </c>
      <c r="E249" s="68">
        <v>0</v>
      </c>
      <c r="F249" s="100">
        <v>0</v>
      </c>
    </row>
    <row r="250" spans="2:7" x14ac:dyDescent="0.25">
      <c r="B250" s="99" t="s">
        <v>143</v>
      </c>
      <c r="C250" s="68">
        <v>15</v>
      </c>
      <c r="D250" s="68">
        <v>63</v>
      </c>
      <c r="E250" s="68">
        <v>45</v>
      </c>
      <c r="F250" s="100">
        <v>204</v>
      </c>
    </row>
    <row r="251" spans="2:7" x14ac:dyDescent="0.25">
      <c r="B251" s="99" t="s">
        <v>144</v>
      </c>
      <c r="C251" s="68">
        <v>6</v>
      </c>
      <c r="D251" s="68">
        <v>8</v>
      </c>
      <c r="E251" s="68">
        <v>0</v>
      </c>
      <c r="F251" s="100">
        <v>0</v>
      </c>
    </row>
    <row r="252" spans="2:7" x14ac:dyDescent="0.25">
      <c r="B252" s="99" t="s">
        <v>145</v>
      </c>
      <c r="C252" s="68">
        <v>7</v>
      </c>
      <c r="D252" s="68">
        <v>45</v>
      </c>
      <c r="E252" s="68">
        <v>13</v>
      </c>
      <c r="F252" s="100">
        <v>35</v>
      </c>
    </row>
    <row r="253" spans="2:7" ht="15.75" thickBot="1" x14ac:dyDescent="0.3">
      <c r="B253" s="99" t="s">
        <v>146</v>
      </c>
      <c r="C253" s="68">
        <v>131</v>
      </c>
      <c r="D253" s="68">
        <v>1082</v>
      </c>
      <c r="E253" s="68">
        <v>170</v>
      </c>
      <c r="F253" s="100">
        <v>1680</v>
      </c>
    </row>
    <row r="254" spans="2:7" ht="16.5" thickBot="1" x14ac:dyDescent="0.3">
      <c r="B254" s="97" t="s">
        <v>64</v>
      </c>
      <c r="C254" s="17">
        <f>SUM(C247:C253)</f>
        <v>181</v>
      </c>
      <c r="D254" s="18">
        <f t="shared" ref="D254:F254" si="9">SUM(D247:D253)</f>
        <v>1233</v>
      </c>
      <c r="E254" s="17">
        <f t="shared" si="9"/>
        <v>311</v>
      </c>
      <c r="F254" s="18">
        <f t="shared" si="9"/>
        <v>2009</v>
      </c>
    </row>
    <row r="255" spans="2:7" x14ac:dyDescent="0.25">
      <c r="D255" s="59"/>
      <c r="F255" s="105"/>
      <c r="G255" s="24"/>
    </row>
    <row r="256" spans="2:7" x14ac:dyDescent="0.25">
      <c r="E256" s="94"/>
    </row>
    <row r="257" spans="1:6" s="27" customFormat="1" x14ac:dyDescent="0.25">
      <c r="B257" s="92" t="s">
        <v>223</v>
      </c>
      <c r="C257" s="91"/>
      <c r="D257" s="91"/>
      <c r="E257" s="91"/>
      <c r="F257" s="91" t="s">
        <v>224</v>
      </c>
    </row>
    <row r="258" spans="1:6" s="27" customFormat="1" ht="15.75" thickBot="1" x14ac:dyDescent="0.3">
      <c r="B258" s="91" t="s">
        <v>133</v>
      </c>
      <c r="C258" s="91"/>
      <c r="D258" s="91"/>
      <c r="E258" s="91"/>
      <c r="F258" s="91" t="s">
        <v>50</v>
      </c>
    </row>
    <row r="259" spans="1:6" s="27" customFormat="1" ht="15.75" x14ac:dyDescent="0.25">
      <c r="B259" s="140" t="s">
        <v>62</v>
      </c>
      <c r="C259" s="142">
        <v>2017</v>
      </c>
      <c r="D259" s="143"/>
      <c r="E259" s="142">
        <v>2018</v>
      </c>
      <c r="F259" s="144"/>
    </row>
    <row r="260" spans="1:6" s="27" customFormat="1" ht="16.5" thickBot="1" x14ac:dyDescent="0.3">
      <c r="B260" s="141"/>
      <c r="C260" s="64" t="s">
        <v>105</v>
      </c>
      <c r="D260" s="64" t="s">
        <v>106</v>
      </c>
      <c r="E260" s="64" t="s">
        <v>105</v>
      </c>
      <c r="F260" s="82" t="s">
        <v>106</v>
      </c>
    </row>
    <row r="261" spans="1:6" s="27" customFormat="1" x14ac:dyDescent="0.25">
      <c r="B261" s="107" t="s">
        <v>114</v>
      </c>
      <c r="C261" s="108">
        <v>0</v>
      </c>
      <c r="D261" s="108">
        <v>4</v>
      </c>
      <c r="E261" s="108"/>
      <c r="F261" s="109"/>
    </row>
    <row r="262" spans="1:6" s="27" customFormat="1" x14ac:dyDescent="0.25">
      <c r="B262" s="106" t="s">
        <v>115</v>
      </c>
      <c r="C262" s="68">
        <v>64</v>
      </c>
      <c r="D262" s="68">
        <v>447</v>
      </c>
      <c r="E262" s="68">
        <v>72</v>
      </c>
      <c r="F262" s="100">
        <v>520</v>
      </c>
    </row>
    <row r="263" spans="1:6" s="27" customFormat="1" x14ac:dyDescent="0.25">
      <c r="B263" s="106" t="s">
        <v>116</v>
      </c>
      <c r="C263" s="68">
        <v>27</v>
      </c>
      <c r="D263" s="68">
        <v>528</v>
      </c>
      <c r="E263" s="68">
        <v>40</v>
      </c>
      <c r="F263" s="100">
        <v>743</v>
      </c>
    </row>
    <row r="264" spans="1:6" s="27" customFormat="1" x14ac:dyDescent="0.25">
      <c r="B264" s="106" t="s">
        <v>117</v>
      </c>
      <c r="C264" s="68" t="s">
        <v>128</v>
      </c>
      <c r="D264" s="68" t="s">
        <v>128</v>
      </c>
      <c r="E264" s="68" t="s">
        <v>128</v>
      </c>
      <c r="F264" s="100" t="s">
        <v>128</v>
      </c>
    </row>
    <row r="265" spans="1:6" s="27" customFormat="1" x14ac:dyDescent="0.25">
      <c r="A265" s="36"/>
      <c r="B265" s="106" t="s">
        <v>118</v>
      </c>
      <c r="C265" s="68" t="s">
        <v>128</v>
      </c>
      <c r="D265" s="68" t="s">
        <v>128</v>
      </c>
      <c r="E265" s="68" t="s">
        <v>128</v>
      </c>
      <c r="F265" s="100" t="s">
        <v>128</v>
      </c>
    </row>
    <row r="266" spans="1:6" s="27" customFormat="1" x14ac:dyDescent="0.25">
      <c r="B266" s="106" t="s">
        <v>119</v>
      </c>
      <c r="C266" s="68" t="s">
        <v>128</v>
      </c>
      <c r="D266" s="68" t="s">
        <v>128</v>
      </c>
      <c r="E266" s="68" t="s">
        <v>128</v>
      </c>
      <c r="F266" s="100" t="s">
        <v>128</v>
      </c>
    </row>
    <row r="267" spans="1:6" s="27" customFormat="1" ht="15.75" x14ac:dyDescent="0.25">
      <c r="A267" s="37"/>
      <c r="B267" s="106" t="s">
        <v>120</v>
      </c>
      <c r="C267" s="68">
        <v>0</v>
      </c>
      <c r="D267" s="68">
        <v>3</v>
      </c>
      <c r="E267" s="68">
        <v>1</v>
      </c>
      <c r="F267" s="100">
        <v>5</v>
      </c>
    </row>
    <row r="268" spans="1:6" s="27" customFormat="1" x14ac:dyDescent="0.25">
      <c r="A268" s="38"/>
      <c r="B268" s="106" t="s">
        <v>121</v>
      </c>
      <c r="C268" s="68" t="s">
        <v>128</v>
      </c>
      <c r="D268" s="68" t="s">
        <v>128</v>
      </c>
      <c r="E268" s="68" t="s">
        <v>128</v>
      </c>
      <c r="F268" s="100" t="s">
        <v>128</v>
      </c>
    </row>
    <row r="269" spans="1:6" s="27" customFormat="1" x14ac:dyDescent="0.25">
      <c r="A269" s="38"/>
      <c r="B269" s="106" t="s">
        <v>122</v>
      </c>
      <c r="C269" s="68">
        <v>0</v>
      </c>
      <c r="D269" s="68">
        <v>1</v>
      </c>
      <c r="E269" s="68">
        <v>1</v>
      </c>
      <c r="F269" s="100">
        <v>4</v>
      </c>
    </row>
    <row r="270" spans="1:6" s="27" customFormat="1" x14ac:dyDescent="0.25">
      <c r="A270" s="38"/>
      <c r="B270" s="106" t="s">
        <v>123</v>
      </c>
      <c r="C270" s="68">
        <v>0</v>
      </c>
      <c r="D270" s="68">
        <v>2</v>
      </c>
      <c r="E270" s="68">
        <v>3</v>
      </c>
      <c r="F270" s="100">
        <v>49</v>
      </c>
    </row>
    <row r="271" spans="1:6" s="27" customFormat="1" x14ac:dyDescent="0.25">
      <c r="A271" s="38"/>
      <c r="B271" s="106" t="s">
        <v>124</v>
      </c>
      <c r="C271" s="68">
        <v>0</v>
      </c>
      <c r="D271" s="68">
        <v>2</v>
      </c>
      <c r="E271" s="68" t="s">
        <v>128</v>
      </c>
      <c r="F271" s="100" t="s">
        <v>128</v>
      </c>
    </row>
    <row r="272" spans="1:6" s="27" customFormat="1" x14ac:dyDescent="0.25">
      <c r="A272" s="38"/>
      <c r="B272" s="106" t="s">
        <v>125</v>
      </c>
      <c r="C272" s="68" t="s">
        <v>128</v>
      </c>
      <c r="D272" s="68" t="s">
        <v>128</v>
      </c>
      <c r="E272" s="68" t="s">
        <v>128</v>
      </c>
      <c r="F272" s="100" t="s">
        <v>128</v>
      </c>
    </row>
    <row r="273" spans="1:6" s="27" customFormat="1" x14ac:dyDescent="0.25">
      <c r="A273" s="38"/>
      <c r="B273" s="106" t="s">
        <v>159</v>
      </c>
      <c r="C273" s="68" t="s">
        <v>128</v>
      </c>
      <c r="D273" s="68" t="s">
        <v>128</v>
      </c>
      <c r="E273" s="68">
        <v>1</v>
      </c>
      <c r="F273" s="100">
        <v>7</v>
      </c>
    </row>
    <row r="274" spans="1:6" s="27" customFormat="1" ht="15.75" thickBot="1" x14ac:dyDescent="0.3">
      <c r="A274" s="38"/>
      <c r="B274" s="110" t="s">
        <v>126</v>
      </c>
      <c r="C274" s="102">
        <v>27</v>
      </c>
      <c r="D274" s="102">
        <v>331</v>
      </c>
      <c r="E274" s="102">
        <v>27</v>
      </c>
      <c r="F274" s="103">
        <v>354</v>
      </c>
    </row>
    <row r="275" spans="1:6" s="27" customFormat="1" ht="16.5" thickBot="1" x14ac:dyDescent="0.3">
      <c r="A275" s="38"/>
      <c r="B275" s="111" t="s">
        <v>47</v>
      </c>
      <c r="C275" s="16">
        <f>SUM(C261:C274)</f>
        <v>118</v>
      </c>
      <c r="D275" s="16">
        <f t="shared" ref="D275:F275" si="10">SUM(D261:D274)</f>
        <v>1318</v>
      </c>
      <c r="E275" s="16">
        <f t="shared" si="10"/>
        <v>145</v>
      </c>
      <c r="F275" s="16">
        <f t="shared" si="10"/>
        <v>1682</v>
      </c>
    </row>
    <row r="276" spans="1:6" ht="15.75" x14ac:dyDescent="0.25">
      <c r="A276" s="9"/>
      <c r="B276" s="6"/>
      <c r="C276" s="27"/>
      <c r="D276" s="7"/>
      <c r="E276" s="27"/>
      <c r="F276" s="7"/>
    </row>
    <row r="279" spans="1:6" x14ac:dyDescent="0.25">
      <c r="B279" s="93" t="s">
        <v>225</v>
      </c>
      <c r="E279" s="9"/>
      <c r="F279" s="3" t="s">
        <v>226</v>
      </c>
    </row>
    <row r="280" spans="1:6" ht="15.75" thickBot="1" x14ac:dyDescent="0.3">
      <c r="B280" s="3" t="s">
        <v>133</v>
      </c>
      <c r="F280" s="3" t="s">
        <v>50</v>
      </c>
    </row>
    <row r="281" spans="1:6" ht="15.75" x14ac:dyDescent="0.25">
      <c r="B281" s="140" t="s">
        <v>62</v>
      </c>
      <c r="C281" s="142">
        <v>2017</v>
      </c>
      <c r="D281" s="143"/>
      <c r="E281" s="142">
        <v>2018</v>
      </c>
      <c r="F281" s="144"/>
    </row>
    <row r="282" spans="1:6" ht="16.5" thickBot="1" x14ac:dyDescent="0.3">
      <c r="B282" s="141"/>
      <c r="C282" s="64" t="s">
        <v>105</v>
      </c>
      <c r="D282" s="64" t="s">
        <v>106</v>
      </c>
      <c r="E282" s="64" t="s">
        <v>105</v>
      </c>
      <c r="F282" s="82" t="s">
        <v>106</v>
      </c>
    </row>
    <row r="283" spans="1:6" x14ac:dyDescent="0.25">
      <c r="B283" s="106" t="s">
        <v>140</v>
      </c>
      <c r="C283" s="68">
        <v>1627</v>
      </c>
      <c r="D283" s="68">
        <v>21210</v>
      </c>
      <c r="E283" s="68">
        <v>1300</v>
      </c>
      <c r="F283" s="100">
        <v>18359</v>
      </c>
    </row>
    <row r="284" spans="1:6" x14ac:dyDescent="0.25">
      <c r="B284" s="106" t="s">
        <v>141</v>
      </c>
      <c r="C284" s="68">
        <v>1226</v>
      </c>
      <c r="D284" s="68">
        <v>3068</v>
      </c>
      <c r="E284" s="68">
        <v>1012</v>
      </c>
      <c r="F284" s="100">
        <v>3475</v>
      </c>
    </row>
    <row r="285" spans="1:6" x14ac:dyDescent="0.25">
      <c r="B285" s="106" t="s">
        <v>142</v>
      </c>
      <c r="C285" s="68">
        <v>0</v>
      </c>
      <c r="D285" s="68">
        <v>0</v>
      </c>
      <c r="E285" s="68">
        <v>0</v>
      </c>
      <c r="F285" s="100">
        <v>0</v>
      </c>
    </row>
    <row r="286" spans="1:6" x14ac:dyDescent="0.25">
      <c r="B286" s="106" t="s">
        <v>143</v>
      </c>
      <c r="C286" s="68">
        <v>729</v>
      </c>
      <c r="D286" s="68">
        <v>16114.999999999998</v>
      </c>
      <c r="E286" s="68">
        <v>1551</v>
      </c>
      <c r="F286" s="100">
        <v>15601</v>
      </c>
    </row>
    <row r="287" spans="1:6" x14ac:dyDescent="0.25">
      <c r="B287" s="106" t="s">
        <v>144</v>
      </c>
      <c r="C287" s="68">
        <v>0</v>
      </c>
      <c r="D287" s="68">
        <v>0</v>
      </c>
      <c r="E287" s="68">
        <v>0</v>
      </c>
      <c r="F287" s="100">
        <v>0</v>
      </c>
    </row>
    <row r="288" spans="1:6" x14ac:dyDescent="0.25">
      <c r="B288" s="106" t="s">
        <v>145</v>
      </c>
      <c r="C288" s="68">
        <v>4</v>
      </c>
      <c r="D288" s="68">
        <v>10</v>
      </c>
      <c r="E288" s="68">
        <v>0</v>
      </c>
      <c r="F288" s="100">
        <v>0</v>
      </c>
    </row>
    <row r="289" spans="2:7" ht="15.75" thickBot="1" x14ac:dyDescent="0.3">
      <c r="B289" s="110" t="s">
        <v>146</v>
      </c>
      <c r="C289" s="102">
        <v>1</v>
      </c>
      <c r="D289" s="102">
        <v>10</v>
      </c>
      <c r="E289" s="102">
        <v>0</v>
      </c>
      <c r="F289" s="103">
        <v>0</v>
      </c>
    </row>
    <row r="290" spans="2:7" ht="16.5" thickBot="1" x14ac:dyDescent="0.3">
      <c r="B290" s="5" t="s">
        <v>64</v>
      </c>
      <c r="C290" s="16">
        <f>SUM(C283:C289)</f>
        <v>3587</v>
      </c>
      <c r="D290" s="16">
        <f t="shared" ref="D290:F290" si="11">SUM(D283:D289)</f>
        <v>40413</v>
      </c>
      <c r="E290" s="16">
        <f t="shared" si="11"/>
        <v>3863</v>
      </c>
      <c r="F290" s="113">
        <f t="shared" si="11"/>
        <v>37435</v>
      </c>
    </row>
    <row r="291" spans="2:7" x14ac:dyDescent="0.25">
      <c r="B291" s="24"/>
      <c r="C291" s="112"/>
      <c r="D291" s="89"/>
      <c r="E291" s="112"/>
      <c r="F291" s="89"/>
      <c r="G291" s="24"/>
    </row>
    <row r="292" spans="2:7" x14ac:dyDescent="0.25">
      <c r="C292" s="9"/>
      <c r="D292" s="9"/>
      <c r="E292" s="9"/>
      <c r="F292" s="9"/>
    </row>
    <row r="293" spans="2:7" x14ac:dyDescent="0.25">
      <c r="C293" s="9"/>
      <c r="D293" s="9"/>
      <c r="E293" s="9"/>
      <c r="F293" s="9"/>
    </row>
    <row r="294" spans="2:7" x14ac:dyDescent="0.25">
      <c r="C294" s="9"/>
      <c r="D294" s="9"/>
      <c r="E294" s="9"/>
      <c r="F294" s="9"/>
    </row>
    <row r="295" spans="2:7" s="27" customFormat="1" x14ac:dyDescent="0.25">
      <c r="C295" s="38"/>
      <c r="D295" s="38"/>
      <c r="E295" s="38"/>
      <c r="F295" s="38"/>
    </row>
    <row r="296" spans="2:7" s="27" customFormat="1" x14ac:dyDescent="0.25">
      <c r="B296" s="91" t="s">
        <v>227</v>
      </c>
      <c r="C296" s="91"/>
      <c r="D296" s="91"/>
      <c r="E296" s="91"/>
      <c r="F296" s="91" t="s">
        <v>228</v>
      </c>
    </row>
    <row r="297" spans="2:7" s="27" customFormat="1" ht="15.75" thickBot="1" x14ac:dyDescent="0.3">
      <c r="B297" s="91" t="s">
        <v>133</v>
      </c>
      <c r="C297" s="91"/>
      <c r="D297" s="91"/>
      <c r="E297" s="91"/>
      <c r="F297" s="91" t="s">
        <v>50</v>
      </c>
    </row>
    <row r="298" spans="2:7" s="27" customFormat="1" ht="15.75" x14ac:dyDescent="0.25">
      <c r="B298" s="140" t="s">
        <v>62</v>
      </c>
      <c r="C298" s="142">
        <v>2017</v>
      </c>
      <c r="D298" s="143"/>
      <c r="E298" s="142">
        <v>2018</v>
      </c>
      <c r="F298" s="144"/>
    </row>
    <row r="299" spans="2:7" s="27" customFormat="1" ht="16.5" thickBot="1" x14ac:dyDescent="0.3">
      <c r="B299" s="141"/>
      <c r="C299" s="64" t="s">
        <v>105</v>
      </c>
      <c r="D299" s="64" t="s">
        <v>106</v>
      </c>
      <c r="E299" s="64" t="s">
        <v>105</v>
      </c>
      <c r="F299" s="82" t="s">
        <v>106</v>
      </c>
    </row>
    <row r="300" spans="2:7" s="27" customFormat="1" x14ac:dyDescent="0.25">
      <c r="B300" s="114" t="s">
        <v>150</v>
      </c>
      <c r="C300" s="108"/>
      <c r="D300" s="108"/>
      <c r="E300" s="108">
        <v>0</v>
      </c>
      <c r="F300" s="109">
        <v>0</v>
      </c>
    </row>
    <row r="301" spans="2:7" s="27" customFormat="1" x14ac:dyDescent="0.25">
      <c r="B301" s="99" t="s">
        <v>151</v>
      </c>
      <c r="C301" s="68"/>
      <c r="D301" s="68"/>
      <c r="E301" s="68">
        <v>88</v>
      </c>
      <c r="F301" s="100">
        <v>89.856000000000009</v>
      </c>
    </row>
    <row r="302" spans="2:7" s="27" customFormat="1" x14ac:dyDescent="0.25">
      <c r="B302" s="99" t="s">
        <v>152</v>
      </c>
      <c r="C302" s="68"/>
      <c r="D302" s="68"/>
      <c r="E302" s="68">
        <v>1</v>
      </c>
      <c r="F302" s="100">
        <v>0.70399999999999996</v>
      </c>
    </row>
    <row r="303" spans="2:7" s="27" customFormat="1" x14ac:dyDescent="0.25">
      <c r="B303" s="99" t="s">
        <v>153</v>
      </c>
      <c r="C303" s="68">
        <v>11897</v>
      </c>
      <c r="D303" s="68">
        <v>8221.9639999999999</v>
      </c>
      <c r="E303" s="68">
        <v>38</v>
      </c>
      <c r="F303" s="100">
        <v>102.592</v>
      </c>
    </row>
    <row r="304" spans="2:7" s="27" customFormat="1" x14ac:dyDescent="0.25">
      <c r="B304" s="99" t="s">
        <v>127</v>
      </c>
      <c r="C304" s="68">
        <v>16221</v>
      </c>
      <c r="D304" s="68">
        <v>13842.222000000002</v>
      </c>
      <c r="E304" s="68">
        <v>12444</v>
      </c>
      <c r="F304" s="100">
        <v>16554.688000000002</v>
      </c>
    </row>
    <row r="305" spans="2:6" s="27" customFormat="1" x14ac:dyDescent="0.25">
      <c r="B305" s="99" t="s">
        <v>154</v>
      </c>
      <c r="C305" s="68"/>
      <c r="D305" s="68"/>
      <c r="E305" s="68">
        <v>103</v>
      </c>
      <c r="F305" s="100">
        <v>97.664000000000001</v>
      </c>
    </row>
    <row r="306" spans="2:6" s="27" customFormat="1" x14ac:dyDescent="0.25">
      <c r="B306" s="99" t="s">
        <v>155</v>
      </c>
      <c r="C306" s="68"/>
      <c r="D306" s="68"/>
      <c r="E306" s="68">
        <v>4614</v>
      </c>
      <c r="F306" s="100">
        <v>9933.6319999999996</v>
      </c>
    </row>
    <row r="307" spans="2:6" s="27" customFormat="1" x14ac:dyDescent="0.25">
      <c r="B307" s="99" t="s">
        <v>156</v>
      </c>
      <c r="C307" s="68"/>
      <c r="D307" s="68"/>
      <c r="E307" s="68">
        <v>3809</v>
      </c>
      <c r="F307" s="100">
        <v>4380.3519999999999</v>
      </c>
    </row>
    <row r="308" spans="2:6" s="27" customFormat="1" x14ac:dyDescent="0.25">
      <c r="B308" s="99" t="s">
        <v>157</v>
      </c>
      <c r="C308" s="68"/>
      <c r="D308" s="68"/>
      <c r="E308" s="68">
        <v>221</v>
      </c>
      <c r="F308" s="100">
        <v>407.42400000000004</v>
      </c>
    </row>
    <row r="309" spans="2:6" s="27" customFormat="1" x14ac:dyDescent="0.25">
      <c r="B309" s="99" t="s">
        <v>158</v>
      </c>
      <c r="C309" s="68"/>
      <c r="D309" s="68"/>
      <c r="E309" s="68">
        <v>2187</v>
      </c>
      <c r="F309" s="100">
        <v>5164.6080000000002</v>
      </c>
    </row>
    <row r="310" spans="2:6" s="27" customFormat="1" ht="15.75" thickBot="1" x14ac:dyDescent="0.3">
      <c r="B310" s="115" t="s">
        <v>148</v>
      </c>
      <c r="C310" s="74"/>
      <c r="D310" s="74"/>
      <c r="E310" s="74">
        <v>5008</v>
      </c>
      <c r="F310" s="116">
        <v>1252.1600000000001</v>
      </c>
    </row>
    <row r="311" spans="2:6" s="27" customFormat="1" ht="16.5" thickBot="1" x14ac:dyDescent="0.3">
      <c r="B311" s="117" t="s">
        <v>47</v>
      </c>
      <c r="C311" s="16">
        <f>SUM(C303:C310)</f>
        <v>28118</v>
      </c>
      <c r="D311" s="17">
        <f>SUM(D303:D310)</f>
        <v>22064.186000000002</v>
      </c>
      <c r="E311" s="118">
        <f>SUM(E300:E310)</f>
        <v>28513</v>
      </c>
      <c r="F311" s="119">
        <f>SUM(F300:F310)</f>
        <v>37983.68</v>
      </c>
    </row>
    <row r="312" spans="2:6" x14ac:dyDescent="0.25">
      <c r="D312" s="59"/>
      <c r="F312" s="59"/>
    </row>
    <row r="316" spans="2:6" x14ac:dyDescent="0.25">
      <c r="B316" s="3" t="s">
        <v>229</v>
      </c>
      <c r="F316" s="3" t="s">
        <v>230</v>
      </c>
    </row>
    <row r="317" spans="2:6" ht="15.75" thickBot="1" x14ac:dyDescent="0.3">
      <c r="B317" s="3" t="s">
        <v>133</v>
      </c>
      <c r="F317" s="3" t="s">
        <v>50</v>
      </c>
    </row>
    <row r="318" spans="2:6" ht="15.75" x14ac:dyDescent="0.25">
      <c r="B318" s="140" t="s">
        <v>62</v>
      </c>
      <c r="C318" s="142">
        <v>2017</v>
      </c>
      <c r="D318" s="143"/>
      <c r="E318" s="142">
        <v>2018</v>
      </c>
      <c r="F318" s="144"/>
    </row>
    <row r="319" spans="2:6" ht="16.5" thickBot="1" x14ac:dyDescent="0.3">
      <c r="B319" s="141"/>
      <c r="C319" s="64" t="s">
        <v>105</v>
      </c>
      <c r="D319" s="64" t="s">
        <v>106</v>
      </c>
      <c r="E319" s="64" t="s">
        <v>105</v>
      </c>
      <c r="F319" s="82" t="s">
        <v>106</v>
      </c>
    </row>
    <row r="320" spans="2:6" x14ac:dyDescent="0.25">
      <c r="B320" s="114" t="s">
        <v>140</v>
      </c>
      <c r="C320" s="68">
        <v>232</v>
      </c>
      <c r="D320" s="68">
        <v>2997</v>
      </c>
      <c r="E320" s="68">
        <v>168</v>
      </c>
      <c r="F320" s="68">
        <v>2920</v>
      </c>
    </row>
    <row r="321" spans="2:6" x14ac:dyDescent="0.25">
      <c r="B321" s="99" t="s">
        <v>141</v>
      </c>
      <c r="C321" s="68">
        <v>247448</v>
      </c>
      <c r="D321" s="68">
        <v>340691.00000000006</v>
      </c>
      <c r="E321" s="68">
        <v>293397</v>
      </c>
      <c r="F321" s="68">
        <v>412405</v>
      </c>
    </row>
    <row r="322" spans="2:6" x14ac:dyDescent="0.25">
      <c r="B322" s="99" t="s">
        <v>142</v>
      </c>
      <c r="C322" s="68">
        <v>14</v>
      </c>
      <c r="D322" s="68">
        <v>294</v>
      </c>
      <c r="E322" s="68">
        <v>21</v>
      </c>
      <c r="F322" s="68">
        <v>258</v>
      </c>
    </row>
    <row r="323" spans="2:6" x14ac:dyDescent="0.25">
      <c r="B323" s="99" t="s">
        <v>143</v>
      </c>
      <c r="C323" s="68">
        <v>2133</v>
      </c>
      <c r="D323" s="68">
        <v>6371</v>
      </c>
      <c r="E323" s="68">
        <v>2732</v>
      </c>
      <c r="F323" s="68">
        <v>7592</v>
      </c>
    </row>
    <row r="324" spans="2:6" x14ac:dyDescent="0.25">
      <c r="B324" s="99" t="s">
        <v>144</v>
      </c>
      <c r="C324" s="68">
        <v>2710</v>
      </c>
      <c r="D324" s="68">
        <v>14201</v>
      </c>
      <c r="E324" s="68">
        <v>2130</v>
      </c>
      <c r="F324" s="68">
        <v>12824</v>
      </c>
    </row>
    <row r="325" spans="2:6" x14ac:dyDescent="0.25">
      <c r="B325" s="99" t="s">
        <v>145</v>
      </c>
      <c r="C325" s="68">
        <v>106085</v>
      </c>
      <c r="D325" s="68">
        <v>823615</v>
      </c>
      <c r="E325" s="68">
        <v>82146</v>
      </c>
      <c r="F325" s="68">
        <v>835415</v>
      </c>
    </row>
    <row r="326" spans="2:6" ht="15.75" thickBot="1" x14ac:dyDescent="0.3">
      <c r="B326" s="101" t="s">
        <v>146</v>
      </c>
      <c r="C326" s="68">
        <v>7968</v>
      </c>
      <c r="D326" s="68">
        <v>121318</v>
      </c>
      <c r="E326" s="68">
        <v>6586</v>
      </c>
      <c r="F326" s="68">
        <v>90320</v>
      </c>
    </row>
    <row r="327" spans="2:6" ht="16.5" thickBot="1" x14ac:dyDescent="0.3">
      <c r="B327" s="5" t="s">
        <v>47</v>
      </c>
      <c r="C327" s="25">
        <f>SUM(C320:C326)</f>
        <v>366590</v>
      </c>
      <c r="D327" s="25">
        <f t="shared" ref="D327:F327" si="12">SUM(D320:D326)</f>
        <v>1309487</v>
      </c>
      <c r="E327" s="25">
        <f t="shared" si="12"/>
        <v>387180</v>
      </c>
      <c r="F327" s="25">
        <f t="shared" si="12"/>
        <v>1361734</v>
      </c>
    </row>
    <row r="328" spans="2:6" x14ac:dyDescent="0.25">
      <c r="C328" s="59"/>
      <c r="D328" s="59"/>
      <c r="E328" s="59"/>
      <c r="F328" s="59"/>
    </row>
    <row r="329" spans="2:6" ht="15.75" x14ac:dyDescent="0.25">
      <c r="C329" s="11"/>
      <c r="D329" s="11"/>
      <c r="E329" s="11"/>
      <c r="F329" s="11"/>
    </row>
    <row r="330" spans="2:6" x14ac:dyDescent="0.25">
      <c r="C330" s="24"/>
      <c r="D330" s="24"/>
      <c r="E330" s="24"/>
      <c r="F330" s="24"/>
    </row>
    <row r="334" spans="2:6" x14ac:dyDescent="0.25">
      <c r="B334" s="3" t="s">
        <v>231</v>
      </c>
      <c r="F334" s="3" t="s">
        <v>232</v>
      </c>
    </row>
    <row r="335" spans="2:6" ht="15.75" thickBot="1" x14ac:dyDescent="0.3">
      <c r="B335" s="3" t="s">
        <v>133</v>
      </c>
      <c r="F335" s="3" t="s">
        <v>50</v>
      </c>
    </row>
    <row r="336" spans="2:6" ht="15.75" x14ac:dyDescent="0.25">
      <c r="B336" s="140" t="s">
        <v>62</v>
      </c>
      <c r="C336" s="142">
        <v>2017</v>
      </c>
      <c r="D336" s="143"/>
      <c r="E336" s="142">
        <v>2018</v>
      </c>
      <c r="F336" s="144"/>
    </row>
    <row r="337" spans="2:6" ht="16.5" thickBot="1" x14ac:dyDescent="0.3">
      <c r="B337" s="141"/>
      <c r="C337" s="64" t="s">
        <v>105</v>
      </c>
      <c r="D337" s="64" t="s">
        <v>106</v>
      </c>
      <c r="E337" s="64" t="s">
        <v>105</v>
      </c>
      <c r="F337" s="82" t="s">
        <v>106</v>
      </c>
    </row>
    <row r="338" spans="2:6" x14ac:dyDescent="0.25">
      <c r="B338" s="114" t="s">
        <v>65</v>
      </c>
      <c r="C338" s="108">
        <v>0</v>
      </c>
      <c r="D338" s="108">
        <v>3</v>
      </c>
      <c r="E338" s="108" t="s">
        <v>128</v>
      </c>
      <c r="F338" s="109" t="s">
        <v>128</v>
      </c>
    </row>
    <row r="339" spans="2:6" x14ac:dyDescent="0.25">
      <c r="B339" s="99" t="s">
        <v>66</v>
      </c>
      <c r="C339" s="68">
        <v>496918</v>
      </c>
      <c r="D339" s="68">
        <v>270755</v>
      </c>
      <c r="E339" s="68">
        <v>679957</v>
      </c>
      <c r="F339" s="100">
        <v>421738</v>
      </c>
    </row>
    <row r="340" spans="2:6" x14ac:dyDescent="0.25">
      <c r="B340" s="99" t="s">
        <v>72</v>
      </c>
      <c r="C340" s="68">
        <v>6585</v>
      </c>
      <c r="D340" s="68">
        <v>4508</v>
      </c>
      <c r="E340" s="68">
        <v>5744</v>
      </c>
      <c r="F340" s="100">
        <v>3837</v>
      </c>
    </row>
    <row r="341" spans="2:6" x14ac:dyDescent="0.25">
      <c r="B341" s="99" t="s">
        <v>68</v>
      </c>
      <c r="C341" s="68">
        <v>1148</v>
      </c>
      <c r="D341" s="68">
        <v>644</v>
      </c>
      <c r="E341" s="68">
        <v>1102</v>
      </c>
      <c r="F341" s="100">
        <v>701</v>
      </c>
    </row>
    <row r="342" spans="2:6" x14ac:dyDescent="0.25">
      <c r="B342" s="99" t="s">
        <v>69</v>
      </c>
      <c r="C342" s="68">
        <v>2101</v>
      </c>
      <c r="D342" s="68">
        <v>13834</v>
      </c>
      <c r="E342" s="68">
        <v>3437</v>
      </c>
      <c r="F342" s="100">
        <v>22963</v>
      </c>
    </row>
    <row r="343" spans="2:6" x14ac:dyDescent="0.25">
      <c r="B343" s="99" t="s">
        <v>70</v>
      </c>
      <c r="C343" s="68">
        <v>47584</v>
      </c>
      <c r="D343" s="68">
        <v>380428</v>
      </c>
      <c r="E343" s="68">
        <v>38047</v>
      </c>
      <c r="F343" s="100">
        <v>443038</v>
      </c>
    </row>
    <row r="344" spans="2:6" ht="15.75" thickBot="1" x14ac:dyDescent="0.3">
      <c r="B344" s="115" t="s">
        <v>71</v>
      </c>
      <c r="C344" s="74" t="s">
        <v>128</v>
      </c>
      <c r="D344" s="74" t="s">
        <v>128</v>
      </c>
      <c r="E344" s="74" t="s">
        <v>128</v>
      </c>
      <c r="F344" s="116" t="s">
        <v>128</v>
      </c>
    </row>
    <row r="345" spans="2:6" ht="16.5" thickBot="1" x14ac:dyDescent="0.3">
      <c r="B345" s="5" t="s">
        <v>64</v>
      </c>
      <c r="C345" s="16">
        <f>SUM(C338:C344)</f>
        <v>554336</v>
      </c>
      <c r="D345" s="16">
        <f t="shared" ref="D345:F345" si="13">SUM(D338:D344)</f>
        <v>670172</v>
      </c>
      <c r="E345" s="16">
        <f t="shared" si="13"/>
        <v>728287</v>
      </c>
      <c r="F345" s="113">
        <f t="shared" si="13"/>
        <v>892277</v>
      </c>
    </row>
    <row r="346" spans="2:6" x14ac:dyDescent="0.25">
      <c r="C346" s="59"/>
      <c r="D346" s="59"/>
      <c r="E346" s="59"/>
      <c r="F346" s="59"/>
    </row>
    <row r="347" spans="2:6" ht="15.75" x14ac:dyDescent="0.25">
      <c r="C347" s="11"/>
      <c r="D347" s="11"/>
      <c r="E347" s="11"/>
      <c r="F347" s="11"/>
    </row>
    <row r="348" spans="2:6" x14ac:dyDescent="0.25">
      <c r="F348" s="59"/>
    </row>
    <row r="349" spans="2:6" x14ac:dyDescent="0.25">
      <c r="B349" s="91"/>
      <c r="C349" s="91"/>
      <c r="D349" s="91"/>
      <c r="E349" s="91"/>
      <c r="F349" s="91"/>
    </row>
    <row r="350" spans="2:6" x14ac:dyDescent="0.25">
      <c r="B350" s="91" t="s">
        <v>233</v>
      </c>
      <c r="C350" s="91"/>
      <c r="D350" s="91"/>
      <c r="E350" s="91"/>
      <c r="F350" s="91" t="s">
        <v>234</v>
      </c>
    </row>
    <row r="351" spans="2:6" ht="15.75" thickBot="1" x14ac:dyDescent="0.3">
      <c r="B351" s="91" t="s">
        <v>133</v>
      </c>
      <c r="C351" s="91"/>
      <c r="D351" s="91"/>
      <c r="E351" s="91"/>
      <c r="F351" s="91" t="s">
        <v>50</v>
      </c>
    </row>
    <row r="352" spans="2:6" ht="15.75" x14ac:dyDescent="0.25">
      <c r="B352" s="140" t="s">
        <v>62</v>
      </c>
      <c r="C352" s="142">
        <v>2017</v>
      </c>
      <c r="D352" s="143"/>
      <c r="E352" s="142">
        <v>2018</v>
      </c>
      <c r="F352" s="144"/>
    </row>
    <row r="353" spans="2:7" ht="16.5" thickBot="1" x14ac:dyDescent="0.3">
      <c r="B353" s="141"/>
      <c r="C353" s="64" t="s">
        <v>105</v>
      </c>
      <c r="D353" s="64" t="s">
        <v>106</v>
      </c>
      <c r="E353" s="64" t="s">
        <v>105</v>
      </c>
      <c r="F353" s="82" t="s">
        <v>106</v>
      </c>
    </row>
    <row r="354" spans="2:7" x14ac:dyDescent="0.25">
      <c r="B354" s="99" t="s">
        <v>140</v>
      </c>
      <c r="C354" s="68">
        <v>0</v>
      </c>
      <c r="D354" s="68">
        <v>61</v>
      </c>
      <c r="E354" s="68">
        <v>0</v>
      </c>
      <c r="F354" s="68">
        <v>1</v>
      </c>
    </row>
    <row r="355" spans="2:7" x14ac:dyDescent="0.25">
      <c r="B355" s="99" t="s">
        <v>66</v>
      </c>
      <c r="C355" s="68">
        <v>42420</v>
      </c>
      <c r="D355" s="68">
        <v>63304</v>
      </c>
      <c r="E355" s="68">
        <v>40239</v>
      </c>
      <c r="F355" s="68">
        <v>75996</v>
      </c>
    </row>
    <row r="356" spans="2:7" x14ac:dyDescent="0.25">
      <c r="B356" s="99" t="s">
        <v>142</v>
      </c>
      <c r="C356" s="68">
        <v>234</v>
      </c>
      <c r="D356" s="68">
        <v>11773</v>
      </c>
      <c r="E356" s="68">
        <v>178</v>
      </c>
      <c r="F356" s="68">
        <v>10491</v>
      </c>
    </row>
    <row r="357" spans="2:7" x14ac:dyDescent="0.25">
      <c r="B357" s="99" t="s">
        <v>143</v>
      </c>
      <c r="C357" s="68">
        <v>65</v>
      </c>
      <c r="D357" s="68">
        <v>276</v>
      </c>
      <c r="E357" s="68">
        <v>180</v>
      </c>
      <c r="F357" s="68">
        <v>1004</v>
      </c>
    </row>
    <row r="358" spans="2:7" x14ac:dyDescent="0.25">
      <c r="B358" s="99" t="s">
        <v>144</v>
      </c>
      <c r="C358" s="68">
        <v>542</v>
      </c>
      <c r="D358" s="68">
        <v>8005.0000000000009</v>
      </c>
      <c r="E358" s="68">
        <v>725</v>
      </c>
      <c r="F358" s="68">
        <v>6035</v>
      </c>
    </row>
    <row r="359" spans="2:7" x14ac:dyDescent="0.25">
      <c r="B359" s="99" t="s">
        <v>145</v>
      </c>
      <c r="C359" s="68">
        <v>3941</v>
      </c>
      <c r="D359" s="68">
        <v>21744</v>
      </c>
      <c r="E359" s="68">
        <v>7760</v>
      </c>
      <c r="F359" s="68">
        <v>40423</v>
      </c>
    </row>
    <row r="360" spans="2:7" ht="15.75" thickBot="1" x14ac:dyDescent="0.3">
      <c r="B360" s="99" t="s">
        <v>146</v>
      </c>
      <c r="C360" s="68">
        <v>1115</v>
      </c>
      <c r="D360" s="68">
        <v>9777</v>
      </c>
      <c r="E360" s="68">
        <v>1843</v>
      </c>
      <c r="F360" s="68">
        <v>10368</v>
      </c>
    </row>
    <row r="361" spans="2:7" ht="16.5" thickBot="1" x14ac:dyDescent="0.3">
      <c r="B361" s="97" t="s">
        <v>64</v>
      </c>
      <c r="C361" s="16">
        <f>SUM(C354:C360)</f>
        <v>48317</v>
      </c>
      <c r="D361" s="16">
        <f t="shared" ref="D361:F361" si="14">SUM(D354:D360)</f>
        <v>114940</v>
      </c>
      <c r="E361" s="16">
        <f t="shared" si="14"/>
        <v>50925</v>
      </c>
      <c r="F361" s="16">
        <f t="shared" si="14"/>
        <v>144318</v>
      </c>
    </row>
    <row r="362" spans="2:7" x14ac:dyDescent="0.25">
      <c r="B362" s="91"/>
      <c r="C362" s="91"/>
      <c r="D362" s="120"/>
      <c r="E362" s="91"/>
      <c r="F362" s="120"/>
    </row>
    <row r="363" spans="2:7" ht="15.75" x14ac:dyDescent="0.25">
      <c r="C363" s="11"/>
      <c r="D363" s="11"/>
      <c r="E363" s="11"/>
      <c r="F363" s="11"/>
      <c r="G363" s="11"/>
    </row>
  </sheetData>
  <mergeCells count="60">
    <mergeCell ref="B4:B5"/>
    <mergeCell ref="E4:F4"/>
    <mergeCell ref="B23:B24"/>
    <mergeCell ref="E23:F23"/>
    <mergeCell ref="C4:D4"/>
    <mergeCell ref="C23:D23"/>
    <mergeCell ref="B133:B134"/>
    <mergeCell ref="B148:B149"/>
    <mergeCell ref="B101:B102"/>
    <mergeCell ref="E101:F101"/>
    <mergeCell ref="B115:B116"/>
    <mergeCell ref="E115:F115"/>
    <mergeCell ref="C101:D101"/>
    <mergeCell ref="C133:D133"/>
    <mergeCell ref="E133:F133"/>
    <mergeCell ref="E245:F245"/>
    <mergeCell ref="B196:B197"/>
    <mergeCell ref="E196:F196"/>
    <mergeCell ref="B163:B164"/>
    <mergeCell ref="B352:B353"/>
    <mergeCell ref="E352:F352"/>
    <mergeCell ref="B298:B299"/>
    <mergeCell ref="B318:B319"/>
    <mergeCell ref="E318:F318"/>
    <mergeCell ref="E298:F298"/>
    <mergeCell ref="B336:B337"/>
    <mergeCell ref="E336:F336"/>
    <mergeCell ref="C298:D298"/>
    <mergeCell ref="C318:D318"/>
    <mergeCell ref="C336:D336"/>
    <mergeCell ref="C352:D352"/>
    <mergeCell ref="B259:B260"/>
    <mergeCell ref="E259:F259"/>
    <mergeCell ref="B281:B282"/>
    <mergeCell ref="E281:F281"/>
    <mergeCell ref="E148:F148"/>
    <mergeCell ref="E163:F163"/>
    <mergeCell ref="B178:B179"/>
    <mergeCell ref="E178:F178"/>
    <mergeCell ref="C148:D148"/>
    <mergeCell ref="C163:D163"/>
    <mergeCell ref="C178:D178"/>
    <mergeCell ref="C196:D196"/>
    <mergeCell ref="C281:D281"/>
    <mergeCell ref="C259:D259"/>
    <mergeCell ref="C245:D245"/>
    <mergeCell ref="B245:B246"/>
    <mergeCell ref="B86:B87"/>
    <mergeCell ref="C86:D86"/>
    <mergeCell ref="E86:F86"/>
    <mergeCell ref="C115:D115"/>
    <mergeCell ref="B37:B38"/>
    <mergeCell ref="C37:D37"/>
    <mergeCell ref="E37:F37"/>
    <mergeCell ref="B70:B71"/>
    <mergeCell ref="E70:F70"/>
    <mergeCell ref="B53:B54"/>
    <mergeCell ref="E53:F53"/>
    <mergeCell ref="C53:D53"/>
    <mergeCell ref="C70:D7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55 إجمالي الصادرات</vt:lpstr>
      <vt:lpstr>ج 56-70 الصادرات البينية </vt:lpstr>
      <vt:lpstr>ج71-90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Abdullahi Abdulkadir Adam</cp:lastModifiedBy>
  <cp:revision/>
  <dcterms:created xsi:type="dcterms:W3CDTF">2018-12-03T07:26:07Z</dcterms:created>
  <dcterms:modified xsi:type="dcterms:W3CDTF">2021-12-27T09:50:19Z</dcterms:modified>
</cp:coreProperties>
</file>